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2"/>
  </bookViews>
  <sheets>
    <sheet name="参加総括申込書入力方法" sheetId="1" r:id="rId1"/>
    <sheet name="①参加申込書" sheetId="2" state="hidden" r:id="rId2"/>
    <sheet name="②H27参加料・プロ申込一覧" sheetId="3" r:id="rId3"/>
    <sheet name="③H26選手権者" sheetId="4" r:id="rId4"/>
    <sheet name="CD" sheetId="5" r:id="rId5"/>
  </sheets>
  <definedNames>
    <definedName name="_xlnm.Print_Area" localSheetId="1">'①参加申込書'!$A$1:$AC$50</definedName>
    <definedName name="_xlnm.Print_Area" localSheetId="2">'②H27参加料・プロ申込一覧'!$A$1:$O$106</definedName>
    <definedName name="_xlnm.Print_Titles" localSheetId="2">'②H27参加料・プロ申込一覧'!$1:$5</definedName>
    <definedName name="県名">'CD'!$C$2:$C$9</definedName>
    <definedName name="種目">'CD'!$C$16:$C$40</definedName>
    <definedName name="性別">'CD'!$C$11:$C$13</definedName>
  </definedNames>
  <calcPr fullCalcOnLoad="1"/>
</workbook>
</file>

<file path=xl/sharedStrings.xml><?xml version="1.0" encoding="utf-8"?>
<sst xmlns="http://schemas.openxmlformats.org/spreadsheetml/2006/main" count="287" uniqueCount="222">
  <si>
    <t>所　　　　　　　　属</t>
  </si>
  <si>
    <t>種　　　　目</t>
  </si>
  <si>
    <t>団体名</t>
  </si>
  <si>
    <t>合計</t>
  </si>
  <si>
    <t>リレー申込</t>
  </si>
  <si>
    <t>個人
種目申込</t>
  </si>
  <si>
    <t>申込数</t>
  </si>
  <si>
    <t>a.申込数</t>
  </si>
  <si>
    <t>c.申込数</t>
  </si>
  <si>
    <t>b.前年
選手権数</t>
  </si>
  <si>
    <t>d.前年
選手権数</t>
  </si>
  <si>
    <t>合計金額
①+②+③</t>
  </si>
  <si>
    <t>＊２０人以上の場合は、欄を増やして下さい。</t>
  </si>
  <si>
    <t>№</t>
  </si>
  <si>
    <t>10</t>
  </si>
  <si>
    <t>11</t>
  </si>
  <si>
    <t>12</t>
  </si>
  <si>
    <t>15</t>
  </si>
  <si>
    <t>№</t>
  </si>
  <si>
    <t>08</t>
  </si>
  <si>
    <t>茨城</t>
  </si>
  <si>
    <t>栃木</t>
  </si>
  <si>
    <t>群馬</t>
  </si>
  <si>
    <t>埼玉</t>
  </si>
  <si>
    <t>千葉</t>
  </si>
  <si>
    <t>神奈川</t>
  </si>
  <si>
    <t>山梨</t>
  </si>
  <si>
    <t>09</t>
  </si>
  <si>
    <t>14</t>
  </si>
  <si>
    <t>県</t>
  </si>
  <si>
    <t>県番号</t>
  </si>
  <si>
    <t>性別</t>
  </si>
  <si>
    <t>男子</t>
  </si>
  <si>
    <t>女子</t>
  </si>
  <si>
    <t>【県】</t>
  </si>
  <si>
    <t>【性別】</t>
  </si>
  <si>
    <t>種目</t>
  </si>
  <si>
    <t>100m</t>
  </si>
  <si>
    <t>200m</t>
  </si>
  <si>
    <t>400m</t>
  </si>
  <si>
    <t>800m</t>
  </si>
  <si>
    <t>1500m</t>
  </si>
  <si>
    <t>5000m</t>
  </si>
  <si>
    <t>10000m</t>
  </si>
  <si>
    <t>100mH</t>
  </si>
  <si>
    <t>110mH</t>
  </si>
  <si>
    <t>400mH</t>
  </si>
  <si>
    <t>3000mSC</t>
  </si>
  <si>
    <t>5000mW</t>
  </si>
  <si>
    <t>4x100mR</t>
  </si>
  <si>
    <t>4x400mR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</si>
  <si>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</si>
  <si>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</si>
  <si>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</si>
  <si>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</si>
  <si>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</si>
  <si>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</si>
  <si>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</si>
  <si>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</si>
  <si>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七種競技</t>
  </si>
  <si>
    <t>十種競技</t>
  </si>
  <si>
    <t>【種目】</t>
  </si>
  <si>
    <t>1.</t>
  </si>
  <si>
    <t>①</t>
  </si>
  <si>
    <t>H25選手権者</t>
  </si>
  <si>
    <t>2.</t>
  </si>
  <si>
    <t>入力方法（入力対象項目）</t>
  </si>
  <si>
    <t>申込県を選択</t>
  </si>
  <si>
    <t>団体名；</t>
  </si>
  <si>
    <t>ｲ.</t>
  </si>
  <si>
    <t>ﾛ.</t>
  </si>
  <si>
    <t>ﾊ.</t>
  </si>
  <si>
    <t>個人種目申込</t>
  </si>
  <si>
    <t>前年</t>
  </si>
  <si>
    <t>選手権数</t>
  </si>
  <si>
    <t>ﾆ.</t>
  </si>
  <si>
    <t>ﾎ.</t>
  </si>
  <si>
    <t>e.プログラム</t>
  </si>
  <si>
    <t>団体毎のプログラム申込数を入力。</t>
  </si>
  <si>
    <t>②</t>
  </si>
  <si>
    <t>氏名</t>
  </si>
  <si>
    <t>氏名（チーム）</t>
  </si>
  <si>
    <t>（チーム名）</t>
  </si>
  <si>
    <t>個人種目選手権者の氏名、リレー選手権チームのチーム名を入力。</t>
  </si>
  <si>
    <t>所属</t>
  </si>
  <si>
    <t>男子／女子をリストから選択して入力。</t>
  </si>
  <si>
    <t>選手権者及び選手権チームの所属を入力。</t>
  </si>
  <si>
    <t>種目をリストから選択し入力。</t>
  </si>
  <si>
    <t>日</t>
  </si>
  <si>
    <t>月</t>
  </si>
  <si>
    <t>年</t>
  </si>
  <si>
    <t>平成</t>
  </si>
  <si>
    <t>陸上競技協会</t>
  </si>
  <si>
    <t>会　長</t>
  </si>
  <si>
    <t>印</t>
  </si>
  <si>
    <t>参加種目数</t>
  </si>
  <si>
    <t>a1.男</t>
  </si>
  <si>
    <t>a2.女</t>
  </si>
  <si>
    <t>b1.男</t>
  </si>
  <si>
    <t>b2.女</t>
  </si>
  <si>
    <t>c1.男</t>
  </si>
  <si>
    <t>ｃ2.女</t>
  </si>
  <si>
    <t>ｄ1.男</t>
  </si>
  <si>
    <t>ｄ2.女</t>
  </si>
  <si>
    <t>eｘ1300</t>
  </si>
  <si>
    <t>(b1+b2))ｘ2000</t>
  </si>
  <si>
    <t>(d1+d2))ｘ3000</t>
  </si>
  <si>
    <t>個人種目</t>
  </si>
  <si>
    <t>リレー</t>
  </si>
  <si>
    <t>名</t>
  </si>
  <si>
    <t>前年度選手権者</t>
  </si>
  <si>
    <t>ﾁｰﾑ</t>
  </si>
  <si>
    <t>参加料</t>
  </si>
  <si>
    <t>合　計</t>
  </si>
  <si>
    <t>円</t>
  </si>
  <si>
    <t>3.</t>
  </si>
  <si>
    <t>プログラム申込数</t>
  </si>
  <si>
    <t>冊</t>
  </si>
  <si>
    <t>4.</t>
  </si>
  <si>
    <t>プログラム代金</t>
  </si>
  <si>
    <t>5.</t>
  </si>
  <si>
    <t>申込合計金額</t>
  </si>
  <si>
    <t>参加申込書</t>
  </si>
  <si>
    <t>申込責任者協会役職</t>
  </si>
  <si>
    <t>プログラム編成時連絡先</t>
  </si>
  <si>
    <t>TEL</t>
  </si>
  <si>
    <t>携帯</t>
  </si>
  <si>
    <t>②</t>
  </si>
  <si>
    <t>③</t>
  </si>
  <si>
    <t>②</t>
  </si>
  <si>
    <t>d1.男</t>
  </si>
  <si>
    <t>d2.女</t>
  </si>
  <si>
    <t>c2.女</t>
  </si>
  <si>
    <t>団体毎の男子個人種目参加申込総数を入力。</t>
  </si>
  <si>
    <t>団体毎の女子個人種目参加申込総数を入力。</t>
  </si>
  <si>
    <t>団体毎の男子リレー種目参加申込総数を入力。</t>
  </si>
  <si>
    <t>団体毎の女子リレー種目参加申込総数を入力。</t>
  </si>
  <si>
    <t>申込数</t>
  </si>
  <si>
    <t>e.
ﾌﾟﾛｸﾞﾗﾑ</t>
  </si>
  <si>
    <t>プログラム
料金</t>
  </si>
  <si>
    <t>[合計金額]=①((a1+a2)-(b1+b2))x2000+②((c1+c2)-(d1+d2))x3000+③ex1300</t>
  </si>
  <si>
    <t>③</t>
  </si>
  <si>
    <t>参加申込書</t>
  </si>
  <si>
    <t>県名</t>
  </si>
  <si>
    <t>会長</t>
  </si>
  <si>
    <t>会長名を入力。印刷後会長印を押印。</t>
  </si>
  <si>
    <t>リストから県名を選択。</t>
  </si>
  <si>
    <t>(所属名略称)</t>
  </si>
  <si>
    <t>参加団体名（所属名略称）を入力。</t>
  </si>
  <si>
    <t>協会役職</t>
  </si>
  <si>
    <t>申込責任者</t>
  </si>
  <si>
    <t>申込責任者の協会役職を入力。</t>
  </si>
  <si>
    <t>申込責任者氏名</t>
  </si>
  <si>
    <t>申込責任者氏名</t>
  </si>
  <si>
    <t>ﾌﾟﾛｸﾞﾗﾑ編成時
連絡先</t>
  </si>
  <si>
    <t>プログラム編成時に確実に連絡取れるTELおよび携帯の番号を入力。</t>
  </si>
  <si>
    <t>出来れば携帯が望ましい。</t>
  </si>
  <si>
    <t>ﾍ.</t>
  </si>
  <si>
    <t>月・日</t>
  </si>
  <si>
    <t>申込の月および日を入力。</t>
  </si>
  <si>
    <t>※2;</t>
  </si>
  <si>
    <t>※2;</t>
  </si>
  <si>
    <t>※1;</t>
  </si>
  <si>
    <t>黄色の項目を入力。白地は自動コピーおよび自動計算される。</t>
  </si>
  <si>
    <t>「参加種目数」、「プログラム申込数」、「参加料」、「プログラム料金」、「申込合計金額」は、②H26参加料・プロ申込一覧の入力により自動コピーされる。</t>
  </si>
  <si>
    <t>申込責任者の氏名を入力。印刷後責任者の印を押印。</t>
  </si>
  <si>
    <t>ﾛ、ﾊ､ﾆ、.a1～eの入力で団体毎の参加料、プログラム料金、合計金額が計算される。</t>
  </si>
  <si>
    <t>※1;</t>
  </si>
  <si>
    <t>黄色の項目のみ入力。白地は自動コピーされる。</t>
  </si>
  <si>
    <t>県名、県番号は、①参加申込書の県名選択で自動コピーされる。</t>
  </si>
  <si>
    <t>※3;</t>
  </si>
  <si>
    <t>※3;</t>
  </si>
  <si>
    <t>参加総括申込書の入力方法</t>
  </si>
  <si>
    <t>参加総括申込書入力対象シート</t>
  </si>
  <si>
    <t>3.</t>
  </si>
  <si>
    <t>印刷</t>
  </si>
  <si>
    <t>①～③のシートはA4で印刷される。</t>
  </si>
  <si>
    <t>郵送およびEメールでの送付</t>
  </si>
  <si>
    <t>【郵送先】</t>
  </si>
  <si>
    <t>入力終了後、印刷した申込書は他の申込資料と一緒に郵送で、本ExcelシートはEメールで次の宛先に送付のこと。</t>
  </si>
  <si>
    <t>【Eメール】</t>
  </si>
  <si>
    <t>以上</t>
  </si>
  <si>
    <t xml:space="preserve">個人参加料
(（a1+a2)-              </t>
  </si>
  <si>
    <t>リレー参加料
(（ｃ1+c2)-</t>
  </si>
  <si>
    <t>前(H26)年度選手権覇者で今大会出場者</t>
  </si>
  <si>
    <t>H27参加料・プロ申込一覧</t>
  </si>
  <si>
    <t>H26選手権者（前回大会で選手権者が居ない場合は入力不要）</t>
  </si>
  <si>
    <t>H26年（前回）大会で当該団体男子個人種目で選手権者が居た場合に、その総数を入力。</t>
  </si>
  <si>
    <t>H26年（前回）大会で当該団体女子個人種目で選手権者が居た場合に、その総数を入力。</t>
  </si>
  <si>
    <t>H26年（前回）大会で当該団体男子リレー種目で選手権チームが居た場合に、その総数を入力。</t>
  </si>
  <si>
    <t>H26年（前回）大会で当該団体女子リレー種目で選手権チームが居た場合に、その総数を入力。</t>
  </si>
  <si>
    <t>H26(前回)大会で選手権者が居ない場合は入力不要</t>
  </si>
  <si>
    <t>〒310-0012</t>
  </si>
  <si>
    <t>kiroku@irk.bent.jp</t>
  </si>
  <si>
    <t>茨城陸上競技協会事務局　関東選手権係</t>
  </si>
  <si>
    <t>茨城県水戸市＊</t>
  </si>
  <si>
    <t>第８８回　関東陸上競技選手権大会参加申込書</t>
  </si>
  <si>
    <t>例</t>
  </si>
  <si>
    <t>山梨学園高校</t>
  </si>
  <si>
    <t>例</t>
  </si>
  <si>
    <t>山梨　太郎</t>
  </si>
  <si>
    <t>山梨学園高校</t>
  </si>
  <si>
    <t>100m</t>
  </si>
  <si>
    <t>１</t>
  </si>
  <si>
    <t>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</si>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</sst>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ＪＳＰ明朝"/>
      <family val="1"/>
    </font>
    <font>
      <sz val="11"/>
      <name val="ＪＳＰ明朝"/>
      <family val="1"/>
    </font>
    <font>
      <sz val="16"/>
      <name val="ＪＳＰ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2"/>
      <name val="ＪＳＰ明朝"/>
      <family val="1"/>
    </font>
    <font>
      <b/>
      <u val="single"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20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u val="single"/>
      <sz val="12"/>
      <name val="ＭＳ Ｐゴシック"/>
      <family val="3"/>
    </font>
    <font>
      <sz val="20"/>
      <color indexed="10"/>
      <name val="HG創英角ｺﾞｼｯｸUB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20"/>
      <color rgb="FFFF0000"/>
      <name val="HG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dotted"/>
      <top style="medium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tted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double"/>
    </border>
    <border>
      <left style="thin"/>
      <right style="dotted"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dotted"/>
      <top style="thin"/>
      <bottom style="double"/>
    </border>
    <border>
      <left/>
      <right style="medium"/>
      <top/>
      <bottom style="double"/>
    </border>
    <border>
      <left style="medium"/>
      <right style="dotted"/>
      <top style="thin"/>
      <bottom style="thin"/>
    </border>
    <border>
      <left/>
      <right style="medium"/>
      <top style="thin"/>
      <bottom style="thin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ck"/>
      <bottom/>
    </border>
    <border>
      <left/>
      <right/>
      <top/>
      <bottom style="thick"/>
    </border>
    <border>
      <left/>
      <right style="thin"/>
      <top style="thick"/>
      <bottom/>
    </border>
    <border>
      <left/>
      <right style="thin"/>
      <top/>
      <bottom style="thick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 style="medium"/>
      <right style="dotted"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ck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/>
      <right style="thin"/>
      <top style="dotted"/>
      <bottom/>
    </border>
    <border>
      <left/>
      <right style="thin"/>
      <top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medium"/>
      <top/>
      <bottom style="medium"/>
    </border>
    <border>
      <left style="dotted"/>
      <right style="dotted"/>
      <top/>
      <bottom style="thin"/>
    </border>
    <border>
      <left style="dotted"/>
      <right style="medium"/>
      <top/>
      <bottom style="thin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 quotePrefix="1">
      <alignment/>
    </xf>
    <xf numFmtId="0" fontId="1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33" borderId="15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24" xfId="49" applyFont="1" applyFill="1" applyBorder="1" applyAlignment="1">
      <alignment horizontal="center" vertical="center" shrinkToFit="1"/>
    </xf>
    <xf numFmtId="38" fontId="7" fillId="0" borderId="25" xfId="49" applyFont="1" applyFill="1" applyBorder="1" applyAlignment="1">
      <alignment horizontal="right" vertical="center" shrinkToFit="1"/>
    </xf>
    <xf numFmtId="0" fontId="7" fillId="33" borderId="26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27" xfId="49" applyFont="1" applyFill="1" applyBorder="1" applyAlignment="1">
      <alignment horizontal="center" vertical="center" shrinkToFit="1"/>
    </xf>
    <xf numFmtId="38" fontId="7" fillId="0" borderId="28" xfId="49" applyFont="1" applyFill="1" applyBorder="1" applyAlignment="1">
      <alignment horizontal="right" vertical="center" shrinkToFit="1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30" xfId="49" applyFont="1" applyFill="1" applyBorder="1" applyAlignment="1">
      <alignment horizontal="center" vertical="center" shrinkToFit="1"/>
    </xf>
    <xf numFmtId="38" fontId="7" fillId="0" borderId="31" xfId="49" applyFont="1" applyFill="1" applyBorder="1" applyAlignment="1">
      <alignment horizontal="right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38" fontId="3" fillId="0" borderId="33" xfId="49" applyFont="1" applyFill="1" applyBorder="1" applyAlignment="1">
      <alignment horizontal="center" vertical="center" shrinkToFit="1"/>
    </xf>
    <xf numFmtId="38" fontId="7" fillId="0" borderId="34" xfId="49" applyFont="1" applyFill="1" applyBorder="1" applyAlignment="1">
      <alignment horizontal="right" vertical="center" shrinkToFit="1"/>
    </xf>
    <xf numFmtId="0" fontId="0" fillId="0" borderId="35" xfId="0" applyNumberFormat="1" applyFont="1" applyFill="1" applyBorder="1" applyAlignment="1">
      <alignment horizontal="center" wrapText="1" shrinkToFit="1"/>
    </xf>
    <xf numFmtId="0" fontId="7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NumberFormat="1" applyFont="1" applyFill="1" applyBorder="1" applyAlignment="1">
      <alignment horizontal="center" vertical="center" shrinkToFit="1"/>
    </xf>
    <xf numFmtId="38" fontId="0" fillId="0" borderId="40" xfId="49" applyFont="1" applyFill="1" applyBorder="1" applyAlignment="1">
      <alignment horizontal="center" vertical="center" shrinkToFit="1"/>
    </xf>
    <xf numFmtId="38" fontId="7" fillId="0" borderId="41" xfId="49" applyFont="1" applyFill="1" applyBorder="1" applyAlignment="1">
      <alignment horizontal="right" vertical="center" shrinkToFit="1"/>
    </xf>
    <xf numFmtId="0" fontId="7" fillId="0" borderId="42" xfId="0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right" vertical="center" shrinkToFit="1"/>
    </xf>
    <xf numFmtId="0" fontId="0" fillId="0" borderId="45" xfId="0" applyNumberFormat="1" applyFont="1" applyFill="1" applyBorder="1" applyAlignment="1">
      <alignment horizontal="center" vertical="center" wrapText="1" shrinkToFit="1"/>
    </xf>
    <xf numFmtId="0" fontId="18" fillId="0" borderId="0" xfId="0" applyFont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5" xfId="0" applyFont="1" applyBorder="1" applyAlignment="1">
      <alignment/>
    </xf>
    <xf numFmtId="49" fontId="7" fillId="33" borderId="56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57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5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7" fillId="33" borderId="6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2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3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5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7" xfId="0" applyNumberFormat="1" applyFont="1" applyFill="1" applyBorder="1" applyAlignment="1">
      <alignment horizontal="center" vertical="center" shrinkToFit="1"/>
    </xf>
    <xf numFmtId="0" fontId="3" fillId="0" borderId="68" xfId="0" applyNumberFormat="1" applyFont="1" applyFill="1" applyBorder="1" applyAlignment="1">
      <alignment horizontal="center" vertical="center" shrinkToFit="1"/>
    </xf>
    <xf numFmtId="38" fontId="3" fillId="0" borderId="32" xfId="49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right" vertical="center" shrinkToFit="1"/>
    </xf>
    <xf numFmtId="38" fontId="0" fillId="0" borderId="14" xfId="49" applyFont="1" applyFill="1" applyBorder="1" applyAlignment="1">
      <alignment horizontal="center" vertical="center" shrinkToFit="1"/>
    </xf>
    <xf numFmtId="38" fontId="0" fillId="0" borderId="15" xfId="49" applyFont="1" applyFill="1" applyBorder="1" applyAlignment="1">
      <alignment horizontal="center" vertical="center" shrinkToFit="1"/>
    </xf>
    <xf numFmtId="38" fontId="0" fillId="0" borderId="26" xfId="49" applyFont="1" applyFill="1" applyBorder="1" applyAlignment="1">
      <alignment horizontal="center" vertical="center" shrinkToFit="1"/>
    </xf>
    <xf numFmtId="38" fontId="0" fillId="0" borderId="29" xfId="49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wrapText="1" shrinkToFit="1"/>
    </xf>
    <xf numFmtId="38" fontId="0" fillId="33" borderId="23" xfId="49" applyFont="1" applyFill="1" applyBorder="1" applyAlignment="1" applyProtection="1">
      <alignment horizontal="center" vertical="center" shrinkToFit="1"/>
      <protection locked="0"/>
    </xf>
    <xf numFmtId="38" fontId="0" fillId="33" borderId="69" xfId="49" applyFont="1" applyFill="1" applyBorder="1" applyAlignment="1" applyProtection="1">
      <alignment horizontal="center" vertical="center" shrinkToFit="1"/>
      <protection locked="0"/>
    </xf>
    <xf numFmtId="38" fontId="0" fillId="33" borderId="70" xfId="49" applyFont="1" applyFill="1" applyBorder="1" applyAlignment="1" applyProtection="1">
      <alignment horizontal="center" vertical="center" shrinkToFit="1"/>
      <protection locked="0"/>
    </xf>
    <xf numFmtId="38" fontId="3" fillId="0" borderId="17" xfId="49" applyFont="1" applyFill="1" applyBorder="1" applyAlignment="1">
      <alignment horizontal="center" vertical="center" shrinkToFit="1"/>
    </xf>
    <xf numFmtId="0" fontId="18" fillId="0" borderId="71" xfId="0" applyFont="1" applyBorder="1" applyAlignment="1">
      <alignment/>
    </xf>
    <xf numFmtId="0" fontId="18" fillId="0" borderId="72" xfId="0" applyFont="1" applyBorder="1" applyAlignment="1">
      <alignment/>
    </xf>
    <xf numFmtId="0" fontId="18" fillId="0" borderId="73" xfId="0" applyFont="1" applyBorder="1" applyAlignment="1">
      <alignment/>
    </xf>
    <xf numFmtId="0" fontId="18" fillId="0" borderId="74" xfId="0" applyFont="1" applyBorder="1" applyAlignment="1">
      <alignment/>
    </xf>
    <xf numFmtId="0" fontId="16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6" xfId="0" applyFont="1" applyFill="1" applyBorder="1" applyAlignment="1">
      <alignment shrinkToFit="1"/>
    </xf>
    <xf numFmtId="0" fontId="0" fillId="0" borderId="42" xfId="0" applyFont="1" applyFill="1" applyBorder="1" applyAlignment="1">
      <alignment horizontal="center" shrinkToFit="1"/>
    </xf>
    <xf numFmtId="49" fontId="12" fillId="33" borderId="3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75" xfId="0" applyFont="1" applyFill="1" applyBorder="1" applyAlignment="1" quotePrefix="1">
      <alignment horizontal="center" vertical="center" shrinkToFit="1"/>
    </xf>
    <xf numFmtId="0" fontId="17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24" xfId="0" applyFont="1" applyBorder="1" applyAlignment="1">
      <alignment/>
    </xf>
    <xf numFmtId="0" fontId="17" fillId="0" borderId="76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77" xfId="0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78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79" xfId="0" applyFont="1" applyBorder="1" applyAlignment="1">
      <alignment/>
    </xf>
    <xf numFmtId="0" fontId="17" fillId="0" borderId="80" xfId="0" applyFont="1" applyBorder="1" applyAlignment="1">
      <alignment/>
    </xf>
    <xf numFmtId="0" fontId="17" fillId="0" borderId="81" xfId="0" applyFont="1" applyBorder="1" applyAlignment="1">
      <alignment/>
    </xf>
    <xf numFmtId="0" fontId="17" fillId="0" borderId="47" xfId="0" applyFont="1" applyBorder="1" applyAlignment="1" quotePrefix="1">
      <alignment/>
    </xf>
    <xf numFmtId="0" fontId="46" fillId="0" borderId="0" xfId="43" applyAlignment="1">
      <alignment/>
    </xf>
    <xf numFmtId="0" fontId="17" fillId="0" borderId="0" xfId="0" applyFont="1" applyBorder="1" applyAlignment="1">
      <alignment horizontal="left" wrapText="1"/>
    </xf>
    <xf numFmtId="0" fontId="0" fillId="0" borderId="13" xfId="0" applyFont="1" applyFill="1" applyBorder="1" applyAlignment="1">
      <alignment wrapText="1" shrinkToFit="1"/>
    </xf>
    <xf numFmtId="0" fontId="0" fillId="0" borderId="35" xfId="0" applyFont="1" applyFill="1" applyBorder="1" applyAlignment="1">
      <alignment wrapText="1" shrinkToFit="1"/>
    </xf>
    <xf numFmtId="0" fontId="0" fillId="0" borderId="55" xfId="0" applyFont="1" applyFill="1" applyBorder="1" applyAlignment="1">
      <alignment horizontal="center" shrinkToFit="1"/>
    </xf>
    <xf numFmtId="0" fontId="0" fillId="0" borderId="82" xfId="0" applyFont="1" applyFill="1" applyBorder="1" applyAlignment="1">
      <alignment horizontal="center" shrinkToFit="1"/>
    </xf>
    <xf numFmtId="0" fontId="0" fillId="0" borderId="82" xfId="0" applyNumberFormat="1" applyFont="1" applyFill="1" applyBorder="1" applyAlignment="1">
      <alignment horizontal="center" shrinkToFit="1"/>
    </xf>
    <xf numFmtId="0" fontId="7" fillId="34" borderId="83" xfId="0" applyFont="1" applyFill="1" applyBorder="1" applyAlignment="1">
      <alignment horizontal="center" vertical="center" shrinkToFit="1"/>
    </xf>
    <xf numFmtId="49" fontId="7" fillId="34" borderId="48" xfId="0" applyNumberFormat="1" applyFont="1" applyFill="1" applyBorder="1" applyAlignment="1" applyProtection="1">
      <alignment horizontal="left" vertical="center" shrinkToFit="1"/>
      <protection locked="0"/>
    </xf>
    <xf numFmtId="0" fontId="7" fillId="34" borderId="84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85" xfId="0" applyNumberFormat="1" applyFont="1" applyFill="1" applyBorder="1" applyAlignment="1" applyProtection="1">
      <alignment horizontal="center" vertical="center" shrinkToFit="1"/>
      <protection locked="0"/>
    </xf>
    <xf numFmtId="38" fontId="0" fillId="34" borderId="83" xfId="49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49" fontId="12" fillId="34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59" fillId="0" borderId="86" xfId="0" applyFont="1" applyBorder="1" applyAlignment="1">
      <alignment horizontal="center" vertical="center"/>
    </xf>
    <xf numFmtId="0" fontId="59" fillId="0" borderId="87" xfId="0" applyFont="1" applyBorder="1" applyAlignment="1">
      <alignment horizontal="center" vertical="center"/>
    </xf>
    <xf numFmtId="0" fontId="59" fillId="0" borderId="88" xfId="0" applyFont="1" applyBorder="1" applyAlignment="1">
      <alignment horizontal="center" vertical="center"/>
    </xf>
    <xf numFmtId="0" fontId="59" fillId="0" borderId="89" xfId="0" applyFont="1" applyBorder="1" applyAlignment="1">
      <alignment horizontal="center" vertical="center"/>
    </xf>
    <xf numFmtId="0" fontId="59" fillId="0" borderId="75" xfId="0" applyFont="1" applyBorder="1" applyAlignment="1">
      <alignment horizontal="center" vertical="center"/>
    </xf>
    <xf numFmtId="0" fontId="59" fillId="0" borderId="90" xfId="0" applyFont="1" applyBorder="1" applyAlignment="1">
      <alignment horizontal="center" vertical="center"/>
    </xf>
    <xf numFmtId="0" fontId="17" fillId="0" borderId="79" xfId="0" applyFont="1" applyBorder="1" applyAlignment="1">
      <alignment shrinkToFit="1"/>
    </xf>
    <xf numFmtId="0" fontId="17" fillId="0" borderId="81" xfId="0" applyFont="1" applyBorder="1" applyAlignment="1">
      <alignment shrinkToFit="1"/>
    </xf>
    <xf numFmtId="0" fontId="17" fillId="0" borderId="80" xfId="0" applyFont="1" applyBorder="1" applyAlignment="1">
      <alignment shrinkToFit="1"/>
    </xf>
    <xf numFmtId="0" fontId="17" fillId="0" borderId="91" xfId="0" applyFont="1" applyBorder="1" applyAlignment="1">
      <alignment shrinkToFit="1"/>
    </xf>
    <xf numFmtId="0" fontId="17" fillId="0" borderId="92" xfId="0" applyFont="1" applyBorder="1" applyAlignment="1">
      <alignment shrinkToFit="1"/>
    </xf>
    <xf numFmtId="0" fontId="17" fillId="0" borderId="93" xfId="0" applyFont="1" applyBorder="1" applyAlignment="1">
      <alignment shrinkToFit="1"/>
    </xf>
    <xf numFmtId="0" fontId="17" fillId="0" borderId="48" xfId="0" applyFont="1" applyBorder="1" applyAlignment="1">
      <alignment shrinkToFit="1"/>
    </xf>
    <xf numFmtId="0" fontId="17" fillId="0" borderId="14" xfId="0" applyFont="1" applyBorder="1" applyAlignment="1">
      <alignment shrinkToFit="1"/>
    </xf>
    <xf numFmtId="0" fontId="17" fillId="0" borderId="77" xfId="0" applyFont="1" applyBorder="1" applyAlignment="1">
      <alignment horizontal="left" wrapText="1"/>
    </xf>
    <xf numFmtId="0" fontId="17" fillId="0" borderId="46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49" xfId="0" applyFont="1" applyBorder="1" applyAlignment="1">
      <alignment horizontal="left" wrapText="1"/>
    </xf>
    <xf numFmtId="0" fontId="17" fillId="0" borderId="4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Fill="1" applyBorder="1" applyAlignment="1">
      <alignment vertical="center" wrapText="1"/>
    </xf>
    <xf numFmtId="0" fontId="18" fillId="0" borderId="5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94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38" fontId="16" fillId="0" borderId="96" xfId="0" applyNumberFormat="1" applyFont="1" applyBorder="1" applyAlignment="1">
      <alignment vertical="center"/>
    </xf>
    <xf numFmtId="38" fontId="16" fillId="0" borderId="50" xfId="0" applyNumberFormat="1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1" fillId="0" borderId="97" xfId="0" applyFont="1" applyBorder="1" applyAlignment="1" quotePrefix="1">
      <alignment horizontal="center" vertical="center"/>
    </xf>
    <xf numFmtId="0" fontId="21" fillId="0" borderId="98" xfId="0" applyFont="1" applyBorder="1" applyAlignment="1" quotePrefix="1">
      <alignment horizontal="center" vertical="center"/>
    </xf>
    <xf numFmtId="0" fontId="21" fillId="0" borderId="99" xfId="0" applyFont="1" applyBorder="1" applyAlignment="1" quotePrefix="1">
      <alignment horizontal="center" vertical="center"/>
    </xf>
    <xf numFmtId="0" fontId="21" fillId="0" borderId="7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72" xfId="0" applyFont="1" applyBorder="1" applyAlignment="1">
      <alignment vertical="center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38" fontId="20" fillId="0" borderId="103" xfId="0" applyNumberFormat="1" applyFont="1" applyBorder="1" applyAlignment="1">
      <alignment vertical="center"/>
    </xf>
    <xf numFmtId="38" fontId="20" fillId="0" borderId="71" xfId="0" applyNumberFormat="1" applyFont="1" applyBorder="1" applyAlignment="1">
      <alignment vertical="center"/>
    </xf>
    <xf numFmtId="0" fontId="20" fillId="0" borderId="7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4" xfId="0" applyFont="1" applyBorder="1" applyAlignment="1">
      <alignment vertical="center"/>
    </xf>
    <xf numFmtId="0" fontId="20" fillId="0" borderId="72" xfId="0" applyFont="1" applyBorder="1" applyAlignment="1">
      <alignment vertical="center"/>
    </xf>
    <xf numFmtId="0" fontId="18" fillId="0" borderId="105" xfId="0" applyFont="1" applyBorder="1" applyAlignment="1" quotePrefix="1">
      <alignment horizontal="center" vertical="center"/>
    </xf>
    <xf numFmtId="0" fontId="18" fillId="0" borderId="51" xfId="0" applyFont="1" applyBorder="1" applyAlignment="1" quotePrefix="1">
      <alignment horizontal="center" vertical="center"/>
    </xf>
    <xf numFmtId="0" fontId="18" fillId="0" borderId="50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9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38" fontId="16" fillId="0" borderId="77" xfId="0" applyNumberFormat="1" applyFont="1" applyBorder="1" applyAlignment="1">
      <alignment vertical="center"/>
    </xf>
    <xf numFmtId="38" fontId="16" fillId="0" borderId="46" xfId="0" applyNumberFormat="1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8" fillId="0" borderId="52" xfId="0" applyFont="1" applyBorder="1" applyAlignment="1" quotePrefix="1">
      <alignment horizontal="center" vertical="center"/>
    </xf>
    <xf numFmtId="0" fontId="18" fillId="0" borderId="10" xfId="0" applyFont="1" applyBorder="1" applyAlignment="1">
      <alignment vertical="center"/>
    </xf>
    <xf numFmtId="0" fontId="16" fillId="0" borderId="7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38" fontId="16" fillId="0" borderId="47" xfId="49" applyFont="1" applyBorder="1" applyAlignment="1">
      <alignment vertical="center"/>
    </xf>
    <xf numFmtId="38" fontId="16" fillId="0" borderId="0" xfId="49" applyFont="1" applyBorder="1" applyAlignment="1">
      <alignment vertical="center"/>
    </xf>
    <xf numFmtId="38" fontId="16" fillId="0" borderId="54" xfId="49" applyFont="1" applyBorder="1" applyAlignment="1">
      <alignment vertical="center"/>
    </xf>
    <xf numFmtId="38" fontId="16" fillId="0" borderId="10" xfId="49" applyFont="1" applyBorder="1" applyAlignment="1">
      <alignment vertical="center"/>
    </xf>
    <xf numFmtId="0" fontId="16" fillId="0" borderId="96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38" fontId="16" fillId="0" borderId="49" xfId="49" applyFont="1" applyBorder="1" applyAlignment="1">
      <alignment vertical="center"/>
    </xf>
    <xf numFmtId="38" fontId="16" fillId="0" borderId="48" xfId="49" applyFont="1" applyBorder="1" applyAlignment="1">
      <alignment vertical="center"/>
    </xf>
    <xf numFmtId="0" fontId="18" fillId="0" borderId="113" xfId="0" applyFont="1" applyBorder="1" applyAlignment="1">
      <alignment horizontal="center" vertical="center"/>
    </xf>
    <xf numFmtId="38" fontId="16" fillId="0" borderId="77" xfId="49" applyFont="1" applyBorder="1" applyAlignment="1">
      <alignment vertical="center"/>
    </xf>
    <xf numFmtId="38" fontId="16" fillId="0" borderId="46" xfId="49" applyFont="1" applyBorder="1" applyAlignment="1">
      <alignment vertical="center"/>
    </xf>
    <xf numFmtId="38" fontId="16" fillId="0" borderId="113" xfId="49" applyFont="1" applyBorder="1" applyAlignment="1">
      <alignment vertical="center"/>
    </xf>
    <xf numFmtId="38" fontId="16" fillId="0" borderId="108" xfId="49" applyFont="1" applyBorder="1" applyAlignment="1">
      <alignment vertical="center"/>
    </xf>
    <xf numFmtId="38" fontId="16" fillId="0" borderId="112" xfId="49" applyFont="1" applyBorder="1" applyAlignment="1">
      <alignment vertical="center"/>
    </xf>
    <xf numFmtId="38" fontId="16" fillId="0" borderId="110" xfId="49" applyFont="1" applyBorder="1" applyAlignment="1">
      <alignment vertical="center"/>
    </xf>
    <xf numFmtId="0" fontId="16" fillId="0" borderId="0" xfId="0" applyFont="1" applyAlignment="1">
      <alignment horizontal="center"/>
    </xf>
    <xf numFmtId="0" fontId="18" fillId="0" borderId="7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33" borderId="48" xfId="0" applyFont="1" applyFill="1" applyBorder="1" applyAlignment="1">
      <alignment horizontal="center"/>
    </xf>
    <xf numFmtId="0" fontId="9" fillId="0" borderId="116" xfId="0" applyNumberFormat="1" applyFont="1" applyFill="1" applyBorder="1" applyAlignment="1">
      <alignment horizontal="center"/>
    </xf>
    <xf numFmtId="0" fontId="9" fillId="0" borderId="117" xfId="0" applyNumberFormat="1" applyFont="1" applyFill="1" applyBorder="1" applyAlignment="1">
      <alignment horizontal="center"/>
    </xf>
    <xf numFmtId="0" fontId="9" fillId="0" borderId="68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8" fillId="33" borderId="0" xfId="0" applyFont="1" applyFill="1" applyAlignment="1">
      <alignment wrapText="1"/>
    </xf>
    <xf numFmtId="0" fontId="18" fillId="33" borderId="48" xfId="0" applyFont="1" applyFill="1" applyBorder="1" applyAlignment="1">
      <alignment wrapText="1"/>
    </xf>
    <xf numFmtId="0" fontId="16" fillId="33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7" fillId="33" borderId="0" xfId="0" applyFont="1" applyFill="1" applyBorder="1" applyAlignment="1">
      <alignment horizontal="distributed"/>
    </xf>
    <xf numFmtId="0" fontId="7" fillId="33" borderId="48" xfId="0" applyFont="1" applyFill="1" applyBorder="1" applyAlignment="1">
      <alignment horizontal="distributed"/>
    </xf>
    <xf numFmtId="38" fontId="16" fillId="0" borderId="96" xfId="49" applyFont="1" applyBorder="1" applyAlignment="1">
      <alignment vertical="center"/>
    </xf>
    <xf numFmtId="38" fontId="16" fillId="0" borderId="50" xfId="49" applyFont="1" applyBorder="1" applyAlignment="1">
      <alignment vertical="center"/>
    </xf>
    <xf numFmtId="0" fontId="0" fillId="0" borderId="118" xfId="0" applyNumberFormat="1" applyFont="1" applyFill="1" applyBorder="1" applyAlignment="1">
      <alignment horizontal="center" vertical="center" wrapText="1" shrinkToFit="1"/>
    </xf>
    <xf numFmtId="0" fontId="0" fillId="0" borderId="119" xfId="0" applyNumberFormat="1" applyFont="1" applyFill="1" applyBorder="1" applyAlignment="1">
      <alignment horizontal="center" vertical="center" wrapText="1" shrinkToFit="1"/>
    </xf>
    <xf numFmtId="0" fontId="0" fillId="0" borderId="120" xfId="0" applyNumberFormat="1" applyFont="1" applyFill="1" applyBorder="1" applyAlignment="1">
      <alignment horizontal="center" vertical="center" wrapText="1" shrinkToFit="1"/>
    </xf>
    <xf numFmtId="0" fontId="0" fillId="0" borderId="12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116" xfId="0" applyFont="1" applyBorder="1" applyAlignment="1" applyProtection="1">
      <alignment horizontal="distributed"/>
      <protection locked="0"/>
    </xf>
    <xf numFmtId="0" fontId="9" fillId="0" borderId="117" xfId="0" applyFont="1" applyBorder="1" applyAlignment="1" applyProtection="1">
      <alignment horizontal="distributed"/>
      <protection locked="0"/>
    </xf>
    <xf numFmtId="0" fontId="9" fillId="0" borderId="68" xfId="0" applyFont="1" applyBorder="1" applyAlignment="1" applyProtection="1">
      <alignment horizontal="distributed"/>
      <protection locked="0"/>
    </xf>
    <xf numFmtId="0" fontId="0" fillId="0" borderId="122" xfId="0" applyNumberFormat="1" applyFont="1" applyFill="1" applyBorder="1" applyAlignment="1">
      <alignment horizontal="center" vertical="center" wrapText="1" shrinkToFit="1"/>
    </xf>
    <xf numFmtId="0" fontId="0" fillId="0" borderId="15" xfId="0" applyNumberFormat="1" applyFont="1" applyFill="1" applyBorder="1" applyAlignment="1">
      <alignment horizontal="center" vertical="center" wrapText="1" shrinkToFit="1"/>
    </xf>
    <xf numFmtId="0" fontId="7" fillId="0" borderId="11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 wrapText="1" shrinkToFit="1"/>
    </xf>
    <xf numFmtId="0" fontId="11" fillId="0" borderId="62" xfId="0" applyNumberFormat="1" applyFont="1" applyFill="1" applyBorder="1" applyAlignment="1">
      <alignment horizontal="center" vertical="center" wrapText="1" shrinkToFit="1"/>
    </xf>
    <xf numFmtId="0" fontId="0" fillId="0" borderId="123" xfId="0" applyNumberFormat="1" applyFont="1" applyFill="1" applyBorder="1" applyAlignment="1">
      <alignment horizontal="center" vertical="center" wrapText="1" shrinkToFit="1"/>
    </xf>
    <xf numFmtId="0" fontId="11" fillId="0" borderId="124" xfId="0" applyNumberFormat="1" applyFont="1" applyFill="1" applyBorder="1" applyAlignment="1">
      <alignment horizontal="center" vertical="center" wrapText="1" shrinkToFit="1"/>
    </xf>
    <xf numFmtId="49" fontId="0" fillId="0" borderId="95" xfId="0" applyNumberFormat="1" applyBorder="1" applyAlignment="1">
      <alignment horizontal="right" vertical="center"/>
    </xf>
    <xf numFmtId="0" fontId="9" fillId="0" borderId="16" xfId="0" applyFont="1" applyFill="1" applyBorder="1" applyAlignment="1">
      <alignment horizontal="center"/>
    </xf>
    <xf numFmtId="0" fontId="9" fillId="0" borderId="125" xfId="0" applyFont="1" applyFill="1" applyBorder="1" applyAlignment="1">
      <alignment horizontal="center"/>
    </xf>
    <xf numFmtId="49" fontId="9" fillId="0" borderId="51" xfId="0" applyNumberFormat="1" applyFont="1" applyBorder="1" applyAlignment="1">
      <alignment/>
    </xf>
    <xf numFmtId="0" fontId="9" fillId="0" borderId="105" xfId="0" applyFont="1" applyFill="1" applyBorder="1" applyAlignment="1">
      <alignment horizontal="distributed"/>
    </xf>
    <xf numFmtId="0" fontId="9" fillId="0" borderId="94" xfId="0" applyFont="1" applyFill="1" applyBorder="1" applyAlignment="1">
      <alignment horizontal="distributed"/>
    </xf>
    <xf numFmtId="0" fontId="9" fillId="0" borderId="52" xfId="0" applyFont="1" applyFill="1" applyBorder="1" applyAlignment="1">
      <alignment horizontal="distributed"/>
    </xf>
    <xf numFmtId="0" fontId="9" fillId="0" borderId="107" xfId="0" applyFont="1" applyFill="1" applyBorder="1" applyAlignment="1">
      <alignment horizontal="distributed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126" xfId="0" applyNumberFormat="1" applyFont="1" applyFill="1" applyBorder="1" applyAlignment="1">
      <alignment horizontal="center" vertical="center"/>
    </xf>
    <xf numFmtId="49" fontId="12" fillId="33" borderId="127" xfId="0" applyNumberFormat="1" applyFont="1" applyFill="1" applyBorder="1" applyAlignment="1">
      <alignment horizontal="center" vertical="center"/>
    </xf>
    <xf numFmtId="49" fontId="12" fillId="34" borderId="14" xfId="0" applyNumberFormat="1" applyFont="1" applyFill="1" applyBorder="1" applyAlignment="1">
      <alignment horizontal="center" vertical="center"/>
    </xf>
    <xf numFmtId="49" fontId="12" fillId="34" borderId="40" xfId="0" applyNumberFormat="1" applyFont="1" applyFill="1" applyBorder="1" applyAlignment="1">
      <alignment horizontal="center" vertical="center"/>
    </xf>
    <xf numFmtId="49" fontId="12" fillId="33" borderId="27" xfId="0" applyNumberFormat="1" applyFont="1" applyFill="1" applyBorder="1" applyAlignment="1">
      <alignment horizontal="center" vertical="center"/>
    </xf>
    <xf numFmtId="49" fontId="12" fillId="33" borderId="128" xfId="0" applyNumberFormat="1" applyFont="1" applyFill="1" applyBorder="1" applyAlignment="1">
      <alignment horizontal="center" vertical="center"/>
    </xf>
    <xf numFmtId="49" fontId="12" fillId="33" borderId="12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130" xfId="0" applyNumberFormat="1" applyFont="1" applyBorder="1" applyAlignment="1">
      <alignment horizontal="center" vertical="center"/>
    </xf>
    <xf numFmtId="49" fontId="6" fillId="0" borderId="131" xfId="0" applyNumberFormat="1" applyFont="1" applyBorder="1" applyAlignment="1">
      <alignment horizontal="center" vertical="center"/>
    </xf>
    <xf numFmtId="49" fontId="6" fillId="0" borderId="132" xfId="0" applyNumberFormat="1" applyFont="1" applyBorder="1" applyAlignment="1">
      <alignment horizontal="center" vertical="center"/>
    </xf>
    <xf numFmtId="49" fontId="6" fillId="0" borderId="133" xfId="0" applyNumberFormat="1" applyFont="1" applyBorder="1" applyAlignment="1">
      <alignment horizontal="center" vertical="center"/>
    </xf>
    <xf numFmtId="49" fontId="12" fillId="34" borderId="126" xfId="0" applyNumberFormat="1" applyFont="1" applyFill="1" applyBorder="1" applyAlignment="1">
      <alignment horizontal="center" vertical="center"/>
    </xf>
    <xf numFmtId="49" fontId="12" fillId="34" borderId="127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oku@irk.bent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3">
      <selection activeCell="D25" sqref="D25"/>
    </sheetView>
  </sheetViews>
  <sheetFormatPr defaultColWidth="9.00390625" defaultRowHeight="13.5"/>
  <cols>
    <col min="1" max="1" width="2.50390625" style="0" customWidth="1"/>
    <col min="2" max="2" width="2.625" style="0" customWidth="1"/>
    <col min="3" max="30" width="3.125" style="0" customWidth="1"/>
    <col min="31" max="31" width="2.50390625" style="0" customWidth="1"/>
    <col min="32" max="32" width="1.875" style="0" customWidth="1"/>
    <col min="33" max="53" width="3.125" style="0" customWidth="1"/>
  </cols>
  <sheetData>
    <row r="1" spans="1:16" ht="14.25" thickTop="1">
      <c r="A1" s="166" t="s">
        <v>172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</row>
    <row r="2" spans="1:16" ht="14.25" thickBo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</row>
    <row r="3" ht="14.25" thickTop="1"/>
    <row r="4" spans="1:2" ht="13.5">
      <c r="A4" s="17" t="s">
        <v>62</v>
      </c>
      <c r="B4" s="22" t="s">
        <v>173</v>
      </c>
    </row>
    <row r="6" spans="2:3" ht="13.5">
      <c r="B6" t="s">
        <v>63</v>
      </c>
      <c r="C6" t="s">
        <v>122</v>
      </c>
    </row>
    <row r="7" spans="2:3" ht="13.5">
      <c r="B7" t="s">
        <v>127</v>
      </c>
      <c r="C7" t="s">
        <v>185</v>
      </c>
    </row>
    <row r="8" spans="2:3" ht="13.5">
      <c r="B8" t="s">
        <v>128</v>
      </c>
      <c r="C8" t="s">
        <v>186</v>
      </c>
    </row>
    <row r="10" spans="1:2" ht="13.5">
      <c r="A10" s="17" t="s">
        <v>65</v>
      </c>
      <c r="B10" t="s">
        <v>66</v>
      </c>
    </row>
    <row r="11" spans="1:3" ht="14.25">
      <c r="A11" s="17"/>
      <c r="B11" t="s">
        <v>63</v>
      </c>
      <c r="C11" s="124" t="s">
        <v>142</v>
      </c>
    </row>
    <row r="12" spans="1:31" ht="13.5">
      <c r="A12" s="17"/>
      <c r="C12" s="126" t="s">
        <v>162</v>
      </c>
      <c r="D12" s="30" t="s">
        <v>163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2" ht="13.5">
      <c r="A13" s="17"/>
      <c r="C13" s="127" t="s">
        <v>161</v>
      </c>
      <c r="D13" s="186" t="s">
        <v>164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24"/>
    </row>
    <row r="14" spans="1:32" ht="13.5">
      <c r="A14" s="17"/>
      <c r="C14" s="127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24"/>
    </row>
    <row r="15" spans="1:32" ht="13.5">
      <c r="A15" s="17"/>
      <c r="C15" s="128" t="s">
        <v>69</v>
      </c>
      <c r="D15" s="129" t="s">
        <v>158</v>
      </c>
      <c r="E15" s="130"/>
      <c r="F15" s="130"/>
      <c r="G15" s="130"/>
      <c r="H15" s="131"/>
      <c r="I15" s="130" t="s">
        <v>159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27"/>
    </row>
    <row r="16" spans="1:32" ht="13.5">
      <c r="A16" s="17"/>
      <c r="C16" s="128" t="s">
        <v>70</v>
      </c>
      <c r="D16" s="132" t="s">
        <v>143</v>
      </c>
      <c r="E16" s="133"/>
      <c r="F16" s="133"/>
      <c r="G16" s="133"/>
      <c r="H16" s="134"/>
      <c r="I16" s="133" t="s">
        <v>146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23"/>
    </row>
    <row r="17" spans="1:32" ht="13.5">
      <c r="A17" s="17"/>
      <c r="C17" s="135" t="s">
        <v>71</v>
      </c>
      <c r="D17" s="129" t="s">
        <v>144</v>
      </c>
      <c r="E17" s="130"/>
      <c r="F17" s="130"/>
      <c r="G17" s="130"/>
      <c r="H17" s="131"/>
      <c r="I17" s="130" t="s">
        <v>145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27"/>
    </row>
    <row r="18" spans="1:32" ht="13.5">
      <c r="A18" s="17"/>
      <c r="C18" s="135" t="s">
        <v>75</v>
      </c>
      <c r="D18" s="132" t="s">
        <v>150</v>
      </c>
      <c r="E18" s="133"/>
      <c r="F18" s="133"/>
      <c r="G18" s="133"/>
      <c r="H18" s="134"/>
      <c r="I18" s="133" t="s">
        <v>151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23"/>
    </row>
    <row r="19" spans="1:32" ht="13.5">
      <c r="A19" s="17"/>
      <c r="C19" s="136"/>
      <c r="D19" s="137" t="s">
        <v>149</v>
      </c>
      <c r="E19" s="138"/>
      <c r="F19" s="138"/>
      <c r="G19" s="138"/>
      <c r="H19" s="139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26"/>
    </row>
    <row r="20" spans="1:32" ht="13.5">
      <c r="A20" s="17"/>
      <c r="C20" s="140" t="s">
        <v>76</v>
      </c>
      <c r="D20" s="141" t="s">
        <v>152</v>
      </c>
      <c r="E20" s="142"/>
      <c r="F20" s="142"/>
      <c r="G20" s="142"/>
      <c r="H20" s="143"/>
      <c r="I20" s="142" t="s">
        <v>165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25"/>
    </row>
    <row r="21" spans="1:32" ht="13.5">
      <c r="A21" s="17"/>
      <c r="C21" s="135" t="s">
        <v>157</v>
      </c>
      <c r="D21" s="180" t="s">
        <v>154</v>
      </c>
      <c r="E21" s="181"/>
      <c r="F21" s="181"/>
      <c r="G21" s="181"/>
      <c r="H21" s="182"/>
      <c r="I21" s="133" t="s">
        <v>155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23"/>
    </row>
    <row r="22" spans="1:32" ht="13.5">
      <c r="A22" s="17"/>
      <c r="C22" s="136"/>
      <c r="D22" s="183"/>
      <c r="E22" s="184"/>
      <c r="F22" s="184"/>
      <c r="G22" s="184"/>
      <c r="H22" s="185"/>
      <c r="I22" s="138" t="s">
        <v>156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26"/>
    </row>
    <row r="23" spans="1:32" ht="13.5">
      <c r="A23" s="17"/>
      <c r="C23" s="142"/>
      <c r="D23" s="150"/>
      <c r="E23" s="150"/>
      <c r="F23" s="150"/>
      <c r="G23" s="150"/>
      <c r="H23" s="150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24"/>
    </row>
    <row r="24" spans="2:3" ht="14.25">
      <c r="B24" t="s">
        <v>129</v>
      </c>
      <c r="C24" s="124" t="s">
        <v>185</v>
      </c>
    </row>
    <row r="25" spans="3:32" ht="13.5">
      <c r="C25" s="144" t="s">
        <v>162</v>
      </c>
      <c r="D25" s="30" t="s">
        <v>163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3:32" ht="13.5">
      <c r="C26" s="144" t="s">
        <v>160</v>
      </c>
      <c r="D26" s="30" t="s">
        <v>169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3:32" ht="13.5">
      <c r="C27" s="128" t="s">
        <v>69</v>
      </c>
      <c r="D27" s="129" t="s">
        <v>68</v>
      </c>
      <c r="E27" s="130"/>
      <c r="F27" s="130"/>
      <c r="G27" s="130"/>
      <c r="H27" s="131"/>
      <c r="I27" s="130" t="s">
        <v>148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1"/>
    </row>
    <row r="28" spans="3:32" ht="13.5">
      <c r="C28" s="135" t="s">
        <v>70</v>
      </c>
      <c r="D28" s="129" t="s">
        <v>72</v>
      </c>
      <c r="E28" s="130"/>
      <c r="F28" s="130"/>
      <c r="G28" s="130"/>
      <c r="H28" s="131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1"/>
    </row>
    <row r="29" spans="3:32" ht="13.5">
      <c r="C29" s="140"/>
      <c r="D29" s="141" t="s">
        <v>6</v>
      </c>
      <c r="E29" s="142"/>
      <c r="F29" s="142"/>
      <c r="G29" s="145" t="s">
        <v>96</v>
      </c>
      <c r="H29" s="146"/>
      <c r="I29" s="147" t="s">
        <v>133</v>
      </c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6"/>
    </row>
    <row r="30" spans="3:32" ht="13.5">
      <c r="C30" s="140"/>
      <c r="D30" s="137"/>
      <c r="E30" s="138"/>
      <c r="F30" s="138"/>
      <c r="G30" s="137" t="s">
        <v>97</v>
      </c>
      <c r="H30" s="139"/>
      <c r="I30" s="138" t="s">
        <v>134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9"/>
    </row>
    <row r="31" spans="3:32" ht="13.5" customHeight="1">
      <c r="C31" s="140"/>
      <c r="D31" s="141" t="s">
        <v>73</v>
      </c>
      <c r="E31" s="142"/>
      <c r="F31" s="142"/>
      <c r="G31" s="145" t="s">
        <v>98</v>
      </c>
      <c r="H31" s="146"/>
      <c r="I31" s="172" t="s">
        <v>187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4"/>
    </row>
    <row r="32" spans="3:32" ht="13.5">
      <c r="C32" s="136"/>
      <c r="D32" s="137" t="s">
        <v>74</v>
      </c>
      <c r="E32" s="138"/>
      <c r="F32" s="138"/>
      <c r="G32" s="137" t="s">
        <v>99</v>
      </c>
      <c r="H32" s="139"/>
      <c r="I32" s="175" t="s">
        <v>188</v>
      </c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7"/>
    </row>
    <row r="33" spans="3:32" ht="13.5">
      <c r="C33" s="135" t="s">
        <v>71</v>
      </c>
      <c r="D33" s="129" t="s">
        <v>4</v>
      </c>
      <c r="E33" s="130"/>
      <c r="F33" s="130"/>
      <c r="G33" s="133"/>
      <c r="H33" s="134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4"/>
    </row>
    <row r="34" spans="3:32" ht="13.5">
      <c r="C34" s="140"/>
      <c r="D34" s="141" t="s">
        <v>6</v>
      </c>
      <c r="E34" s="142"/>
      <c r="F34" s="142"/>
      <c r="G34" s="145" t="s">
        <v>100</v>
      </c>
      <c r="H34" s="146"/>
      <c r="I34" s="147" t="s">
        <v>135</v>
      </c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6"/>
    </row>
    <row r="35" spans="3:32" ht="13.5">
      <c r="C35" s="140"/>
      <c r="D35" s="137"/>
      <c r="E35" s="138"/>
      <c r="F35" s="138"/>
      <c r="G35" s="137" t="s">
        <v>132</v>
      </c>
      <c r="H35" s="139"/>
      <c r="I35" s="138" t="s">
        <v>136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9"/>
    </row>
    <row r="36" spans="3:32" ht="13.5" customHeight="1">
      <c r="C36" s="140"/>
      <c r="D36" s="141" t="s">
        <v>73</v>
      </c>
      <c r="E36" s="142"/>
      <c r="F36" s="142"/>
      <c r="G36" s="145" t="s">
        <v>130</v>
      </c>
      <c r="H36" s="146"/>
      <c r="I36" s="172" t="s">
        <v>189</v>
      </c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4"/>
    </row>
    <row r="37" spans="3:32" ht="13.5">
      <c r="C37" s="136"/>
      <c r="D37" s="137" t="s">
        <v>74</v>
      </c>
      <c r="E37" s="138"/>
      <c r="F37" s="138"/>
      <c r="G37" s="137" t="s">
        <v>131</v>
      </c>
      <c r="H37" s="139"/>
      <c r="I37" s="178" t="s">
        <v>190</v>
      </c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9"/>
    </row>
    <row r="38" spans="3:32" ht="13.5">
      <c r="C38" s="140" t="s">
        <v>75</v>
      </c>
      <c r="D38" s="141" t="s">
        <v>77</v>
      </c>
      <c r="E38" s="142"/>
      <c r="F38" s="142"/>
      <c r="G38" s="142"/>
      <c r="H38" s="143"/>
      <c r="I38" s="142" t="s">
        <v>78</v>
      </c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3"/>
    </row>
    <row r="39" spans="3:32" ht="13.5">
      <c r="C39" s="136"/>
      <c r="D39" s="137"/>
      <c r="E39" s="138" t="s">
        <v>6</v>
      </c>
      <c r="F39" s="138"/>
      <c r="G39" s="138"/>
      <c r="H39" s="139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9"/>
    </row>
    <row r="40" spans="3:32" ht="13.5">
      <c r="C40" s="144" t="s">
        <v>170</v>
      </c>
      <c r="D40" s="30" t="s">
        <v>166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3:32" ht="13.5">
      <c r="C41" s="30"/>
      <c r="D41" s="30" t="s">
        <v>140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3:32" ht="13.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2:3" ht="14.25">
      <c r="B43" t="s">
        <v>141</v>
      </c>
      <c r="C43" s="124" t="s">
        <v>64</v>
      </c>
    </row>
    <row r="44" spans="3:32" ht="13.5">
      <c r="C44" s="144" t="s">
        <v>167</v>
      </c>
      <c r="D44" s="30" t="s">
        <v>191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3:32" ht="13.5">
      <c r="C45" s="144" t="s">
        <v>161</v>
      </c>
      <c r="D45" s="30" t="s">
        <v>168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3:32" ht="13.5">
      <c r="C46" s="144" t="s">
        <v>171</v>
      </c>
      <c r="D46" s="30" t="s">
        <v>169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3:32" ht="13.5">
      <c r="C47" s="132" t="s">
        <v>69</v>
      </c>
      <c r="D47" s="132" t="s">
        <v>80</v>
      </c>
      <c r="E47" s="133"/>
      <c r="F47" s="133"/>
      <c r="G47" s="133"/>
      <c r="H47" s="134"/>
      <c r="I47" s="133" t="s">
        <v>83</v>
      </c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4"/>
    </row>
    <row r="48" spans="3:32" ht="13.5">
      <c r="C48" s="141"/>
      <c r="D48" s="148" t="s">
        <v>82</v>
      </c>
      <c r="E48" s="142"/>
      <c r="F48" s="142"/>
      <c r="G48" s="142"/>
      <c r="H48" s="143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3"/>
    </row>
    <row r="49" spans="3:32" ht="13.5">
      <c r="C49" s="129" t="s">
        <v>70</v>
      </c>
      <c r="D49" s="129" t="s">
        <v>84</v>
      </c>
      <c r="E49" s="130"/>
      <c r="F49" s="130"/>
      <c r="G49" s="130"/>
      <c r="H49" s="131"/>
      <c r="I49" s="130" t="s">
        <v>86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1"/>
    </row>
    <row r="50" spans="3:32" ht="13.5">
      <c r="C50" s="129" t="s">
        <v>71</v>
      </c>
      <c r="D50" s="129" t="s">
        <v>31</v>
      </c>
      <c r="E50" s="130"/>
      <c r="F50" s="130"/>
      <c r="G50" s="130"/>
      <c r="H50" s="131"/>
      <c r="I50" s="130" t="s">
        <v>85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1"/>
    </row>
    <row r="51" spans="3:32" ht="13.5">
      <c r="C51" s="137" t="s">
        <v>75</v>
      </c>
      <c r="D51" s="137" t="s">
        <v>36</v>
      </c>
      <c r="E51" s="138"/>
      <c r="F51" s="138"/>
      <c r="G51" s="138"/>
      <c r="H51" s="139"/>
      <c r="I51" s="138" t="s">
        <v>87</v>
      </c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9"/>
    </row>
    <row r="52" spans="3:32" ht="13.5"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</row>
    <row r="53" spans="1:2" ht="13.5">
      <c r="A53" s="17" t="s">
        <v>174</v>
      </c>
      <c r="B53" t="s">
        <v>175</v>
      </c>
    </row>
    <row r="54" ht="13.5">
      <c r="B54" t="s">
        <v>176</v>
      </c>
    </row>
    <row r="56" spans="1:2" ht="13.5">
      <c r="A56" s="17" t="s">
        <v>118</v>
      </c>
      <c r="B56" t="s">
        <v>177</v>
      </c>
    </row>
    <row r="57" spans="2:31" ht="13.5">
      <c r="B57" s="165" t="s">
        <v>179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</row>
    <row r="58" spans="2:10" ht="13.5">
      <c r="B58" t="s">
        <v>178</v>
      </c>
      <c r="F58" t="s">
        <v>192</v>
      </c>
      <c r="J58" t="s">
        <v>195</v>
      </c>
    </row>
    <row r="59" ht="13.5">
      <c r="J59" t="s">
        <v>194</v>
      </c>
    </row>
    <row r="60" spans="2:6" ht="13.5">
      <c r="B60" t="s">
        <v>180</v>
      </c>
      <c r="F60" s="149" t="s">
        <v>193</v>
      </c>
    </row>
    <row r="61" ht="13.5">
      <c r="AD61" t="s">
        <v>181</v>
      </c>
    </row>
  </sheetData>
  <sheetProtection/>
  <mergeCells count="8">
    <mergeCell ref="B57:AE57"/>
    <mergeCell ref="A1:P2"/>
    <mergeCell ref="I31:AF31"/>
    <mergeCell ref="I32:AF32"/>
    <mergeCell ref="I36:AF36"/>
    <mergeCell ref="I37:AF37"/>
    <mergeCell ref="D21:H22"/>
    <mergeCell ref="D13:AE14"/>
  </mergeCells>
  <hyperlinks>
    <hyperlink ref="F60" r:id="rId1" display="kiroku@irk.bent.jp"/>
  </hyperlink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3">
      <selection activeCell="A7" sqref="A7:F8"/>
    </sheetView>
  </sheetViews>
  <sheetFormatPr defaultColWidth="9.00390625" defaultRowHeight="13.5"/>
  <cols>
    <col min="1" max="53" width="3.125" style="0" customWidth="1"/>
  </cols>
  <sheetData>
    <row r="1" spans="18:30" ht="14.25">
      <c r="R1" s="29"/>
      <c r="T1" s="37" t="s">
        <v>91</v>
      </c>
      <c r="U1" s="287">
        <v>27</v>
      </c>
      <c r="V1" s="287"/>
      <c r="W1" s="38" t="s">
        <v>90</v>
      </c>
      <c r="X1" s="288"/>
      <c r="Y1" s="288"/>
      <c r="Z1" s="38" t="s">
        <v>89</v>
      </c>
      <c r="AA1" s="288"/>
      <c r="AB1" s="288"/>
      <c r="AC1" s="38" t="s">
        <v>88</v>
      </c>
      <c r="AD1" s="29"/>
    </row>
    <row r="3" spans="2:28" ht="13.5" customHeight="1">
      <c r="B3" s="292" t="s">
        <v>196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</row>
    <row r="4" spans="2:28" ht="13.5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</row>
    <row r="5" spans="4:24" ht="13.5" customHeight="1"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7" spans="1:30" ht="18.75" customHeight="1">
      <c r="A7" s="294" t="s">
        <v>26</v>
      </c>
      <c r="B7" s="294"/>
      <c r="C7" s="294"/>
      <c r="D7" s="294"/>
      <c r="E7" s="294"/>
      <c r="F7" s="294"/>
      <c r="G7" s="279" t="s">
        <v>92</v>
      </c>
      <c r="H7" s="279"/>
      <c r="I7" s="279"/>
      <c r="J7" s="279"/>
      <c r="K7" s="279"/>
      <c r="L7" s="279"/>
      <c r="M7" s="293" t="s">
        <v>93</v>
      </c>
      <c r="N7" s="293"/>
      <c r="O7" s="293"/>
      <c r="P7" s="30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30"/>
      <c r="AC7" s="30"/>
      <c r="AD7" s="30"/>
    </row>
    <row r="8" spans="1:30" ht="13.5" customHeight="1">
      <c r="A8" s="295"/>
      <c r="B8" s="295"/>
      <c r="C8" s="295"/>
      <c r="D8" s="295"/>
      <c r="E8" s="295"/>
      <c r="F8" s="295"/>
      <c r="G8" s="279"/>
      <c r="H8" s="279"/>
      <c r="I8" s="279"/>
      <c r="J8" s="279"/>
      <c r="K8" s="279"/>
      <c r="L8" s="279"/>
      <c r="M8" s="293"/>
      <c r="N8" s="293"/>
      <c r="O8" s="293"/>
      <c r="P8" s="30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30" t="s">
        <v>94</v>
      </c>
      <c r="AC8" s="30"/>
      <c r="AD8" s="30"/>
    </row>
    <row r="9" spans="1:30" ht="13.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3.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8" customHeight="1" thickBot="1">
      <c r="A11" s="30"/>
      <c r="B11" s="30"/>
      <c r="C11" s="30"/>
      <c r="D11" s="30"/>
      <c r="E11" s="30"/>
      <c r="F11" s="30"/>
      <c r="H11" s="30"/>
      <c r="I11" s="30"/>
      <c r="J11" s="30"/>
      <c r="K11" s="30"/>
      <c r="L11" s="30"/>
      <c r="M11" s="30"/>
      <c r="N11" s="280" t="s">
        <v>6</v>
      </c>
      <c r="O11" s="281"/>
      <c r="P11" s="281"/>
      <c r="Q11" s="281"/>
      <c r="R11" s="281"/>
      <c r="S11" s="281"/>
      <c r="T11" s="282"/>
      <c r="U11" s="280" t="s">
        <v>110</v>
      </c>
      <c r="V11" s="281"/>
      <c r="W11" s="281"/>
      <c r="X11" s="281"/>
      <c r="Y11" s="281"/>
      <c r="Z11" s="281"/>
      <c r="AA11" s="281"/>
      <c r="AB11" s="282"/>
      <c r="AC11" s="30"/>
      <c r="AD11" s="30"/>
    </row>
    <row r="12" spans="1:30" ht="17.25" customHeight="1">
      <c r="A12" s="212" t="s">
        <v>62</v>
      </c>
      <c r="B12" s="214" t="s">
        <v>95</v>
      </c>
      <c r="C12" s="214"/>
      <c r="D12" s="214"/>
      <c r="E12" s="214"/>
      <c r="F12" s="214"/>
      <c r="G12" s="215"/>
      <c r="H12" s="218" t="s">
        <v>107</v>
      </c>
      <c r="I12" s="219"/>
      <c r="J12" s="219"/>
      <c r="K12" s="220"/>
      <c r="L12" s="218" t="s">
        <v>32</v>
      </c>
      <c r="M12" s="219"/>
      <c r="N12" s="296">
        <f>+'②H27参加料・プロ申込一覧'!C106</f>
        <v>2</v>
      </c>
      <c r="O12" s="297"/>
      <c r="P12" s="297"/>
      <c r="Q12" s="297"/>
      <c r="R12" s="297"/>
      <c r="S12" s="219" t="s">
        <v>109</v>
      </c>
      <c r="T12" s="220"/>
      <c r="U12" s="258">
        <f>+'②H27参加料・プロ申込一覧'!E106</f>
        <v>1</v>
      </c>
      <c r="V12" s="259"/>
      <c r="W12" s="259"/>
      <c r="X12" s="259"/>
      <c r="Y12" s="259"/>
      <c r="Z12" s="259"/>
      <c r="AA12" s="219" t="s">
        <v>109</v>
      </c>
      <c r="AB12" s="189"/>
      <c r="AC12" s="65"/>
      <c r="AD12" s="65"/>
    </row>
    <row r="13" spans="1:30" ht="17.25" customHeight="1">
      <c r="A13" s="213"/>
      <c r="B13" s="216"/>
      <c r="C13" s="216"/>
      <c r="D13" s="216"/>
      <c r="E13" s="216"/>
      <c r="F13" s="216"/>
      <c r="G13" s="217"/>
      <c r="H13" s="230"/>
      <c r="I13" s="231"/>
      <c r="J13" s="231"/>
      <c r="K13" s="232"/>
      <c r="L13" s="272"/>
      <c r="M13" s="249"/>
      <c r="N13" s="275"/>
      <c r="O13" s="276"/>
      <c r="P13" s="276"/>
      <c r="Q13" s="276"/>
      <c r="R13" s="276"/>
      <c r="S13" s="249"/>
      <c r="T13" s="269"/>
      <c r="U13" s="260"/>
      <c r="V13" s="261"/>
      <c r="W13" s="261"/>
      <c r="X13" s="261"/>
      <c r="Y13" s="261"/>
      <c r="Z13" s="261"/>
      <c r="AA13" s="249"/>
      <c r="AB13" s="250"/>
      <c r="AC13" s="65"/>
      <c r="AD13" s="65"/>
    </row>
    <row r="14" spans="1:30" ht="17.25" customHeight="1">
      <c r="A14" s="80"/>
      <c r="B14" s="68"/>
      <c r="C14" s="68"/>
      <c r="D14" s="68"/>
      <c r="E14" s="68"/>
      <c r="F14" s="68"/>
      <c r="G14" s="25"/>
      <c r="H14" s="72"/>
      <c r="I14" s="73"/>
      <c r="J14" s="73"/>
      <c r="K14" s="74"/>
      <c r="L14" s="253" t="s">
        <v>33</v>
      </c>
      <c r="M14" s="251"/>
      <c r="N14" s="277">
        <f>+'②H27参加料・プロ申込一覧'!D106</f>
        <v>3</v>
      </c>
      <c r="O14" s="278"/>
      <c r="P14" s="278"/>
      <c r="Q14" s="278"/>
      <c r="R14" s="278"/>
      <c r="S14" s="251" t="s">
        <v>109</v>
      </c>
      <c r="T14" s="266"/>
      <c r="U14" s="262">
        <f>+'②H27参加料・プロ申込一覧'!F106</f>
        <v>0</v>
      </c>
      <c r="V14" s="263"/>
      <c r="W14" s="263"/>
      <c r="X14" s="263"/>
      <c r="Y14" s="263"/>
      <c r="Z14" s="263"/>
      <c r="AA14" s="251" t="s">
        <v>109</v>
      </c>
      <c r="AB14" s="252"/>
      <c r="AC14" s="65"/>
      <c r="AD14" s="65"/>
    </row>
    <row r="15" spans="1:30" ht="17.25" customHeight="1">
      <c r="A15" s="80"/>
      <c r="B15" s="68"/>
      <c r="C15" s="68"/>
      <c r="D15" s="68"/>
      <c r="E15" s="68"/>
      <c r="F15" s="68"/>
      <c r="G15" s="25"/>
      <c r="H15" s="72"/>
      <c r="I15" s="73"/>
      <c r="J15" s="73"/>
      <c r="K15" s="74"/>
      <c r="L15" s="221"/>
      <c r="M15" s="222"/>
      <c r="N15" s="270"/>
      <c r="O15" s="271"/>
      <c r="P15" s="271"/>
      <c r="Q15" s="271"/>
      <c r="R15" s="271"/>
      <c r="S15" s="222"/>
      <c r="T15" s="223"/>
      <c r="U15" s="264"/>
      <c r="V15" s="265"/>
      <c r="W15" s="265"/>
      <c r="X15" s="265"/>
      <c r="Y15" s="265"/>
      <c r="Z15" s="265"/>
      <c r="AA15" s="222"/>
      <c r="AB15" s="233"/>
      <c r="AC15" s="65"/>
      <c r="AD15" s="65"/>
    </row>
    <row r="16" spans="1:30" ht="17.25" customHeight="1">
      <c r="A16" s="80"/>
      <c r="B16" s="68"/>
      <c r="C16" s="68"/>
      <c r="D16" s="68"/>
      <c r="E16" s="68"/>
      <c r="F16" s="68"/>
      <c r="G16" s="25"/>
      <c r="H16" s="72"/>
      <c r="I16" s="73"/>
      <c r="J16" s="73"/>
      <c r="K16" s="74"/>
      <c r="L16" s="231" t="s">
        <v>3</v>
      </c>
      <c r="M16" s="231"/>
      <c r="N16" s="254">
        <f>+N12+N14</f>
        <v>5</v>
      </c>
      <c r="O16" s="255"/>
      <c r="P16" s="255"/>
      <c r="Q16" s="255"/>
      <c r="R16" s="255"/>
      <c r="S16" s="231" t="s">
        <v>109</v>
      </c>
      <c r="T16" s="232"/>
      <c r="U16" s="267">
        <f>+U12+U14</f>
        <v>1</v>
      </c>
      <c r="V16" s="268"/>
      <c r="W16" s="268"/>
      <c r="X16" s="268"/>
      <c r="Y16" s="268"/>
      <c r="Z16" s="268"/>
      <c r="AA16" s="231" t="s">
        <v>109</v>
      </c>
      <c r="AB16" s="190"/>
      <c r="AC16" s="65"/>
      <c r="AD16" s="65"/>
    </row>
    <row r="17" spans="1:30" ht="17.25" customHeight="1">
      <c r="A17" s="80"/>
      <c r="B17" s="68"/>
      <c r="C17" s="68"/>
      <c r="D17" s="68"/>
      <c r="E17" s="68"/>
      <c r="F17" s="68"/>
      <c r="G17" s="25"/>
      <c r="H17" s="76"/>
      <c r="I17" s="77"/>
      <c r="J17" s="77"/>
      <c r="K17" s="78"/>
      <c r="L17" s="222"/>
      <c r="M17" s="222"/>
      <c r="N17" s="270"/>
      <c r="O17" s="271"/>
      <c r="P17" s="271"/>
      <c r="Q17" s="271"/>
      <c r="R17" s="271"/>
      <c r="S17" s="222"/>
      <c r="T17" s="223"/>
      <c r="U17" s="264"/>
      <c r="V17" s="265"/>
      <c r="W17" s="265"/>
      <c r="X17" s="265"/>
      <c r="Y17" s="265"/>
      <c r="Z17" s="265"/>
      <c r="AA17" s="222"/>
      <c r="AB17" s="233"/>
      <c r="AC17" s="65"/>
      <c r="AD17" s="65"/>
    </row>
    <row r="18" spans="1:30" ht="17.25" customHeight="1">
      <c r="A18" s="80"/>
      <c r="B18" s="68"/>
      <c r="C18" s="68"/>
      <c r="D18" s="68"/>
      <c r="E18" s="68"/>
      <c r="F18" s="68"/>
      <c r="G18" s="25"/>
      <c r="H18" s="224" t="s">
        <v>108</v>
      </c>
      <c r="I18" s="225"/>
      <c r="J18" s="225"/>
      <c r="K18" s="226"/>
      <c r="L18" s="224" t="s">
        <v>32</v>
      </c>
      <c r="M18" s="225"/>
      <c r="N18" s="273">
        <f>+'②H27参加料・プロ申込一覧'!G106</f>
        <v>1</v>
      </c>
      <c r="O18" s="274"/>
      <c r="P18" s="274"/>
      <c r="Q18" s="274"/>
      <c r="R18" s="274"/>
      <c r="S18" s="225" t="s">
        <v>111</v>
      </c>
      <c r="T18" s="226"/>
      <c r="U18" s="245">
        <f>+'②H27参加料・プロ申込一覧'!I106</f>
        <v>1</v>
      </c>
      <c r="V18" s="246"/>
      <c r="W18" s="246"/>
      <c r="X18" s="246"/>
      <c r="Y18" s="246"/>
      <c r="Z18" s="246"/>
      <c r="AA18" s="225" t="s">
        <v>111</v>
      </c>
      <c r="AB18" s="234"/>
      <c r="AC18" s="65"/>
      <c r="AD18" s="65"/>
    </row>
    <row r="19" spans="1:30" ht="17.25" customHeight="1">
      <c r="A19" s="80"/>
      <c r="B19" s="68"/>
      <c r="C19" s="68"/>
      <c r="D19" s="68"/>
      <c r="E19" s="68"/>
      <c r="F19" s="68"/>
      <c r="G19" s="25"/>
      <c r="H19" s="230"/>
      <c r="I19" s="231"/>
      <c r="J19" s="231"/>
      <c r="K19" s="232"/>
      <c r="L19" s="272"/>
      <c r="M19" s="249"/>
      <c r="N19" s="275"/>
      <c r="O19" s="276"/>
      <c r="P19" s="276"/>
      <c r="Q19" s="276"/>
      <c r="R19" s="276"/>
      <c r="S19" s="249"/>
      <c r="T19" s="269"/>
      <c r="U19" s="260"/>
      <c r="V19" s="261"/>
      <c r="W19" s="261"/>
      <c r="X19" s="261"/>
      <c r="Y19" s="261"/>
      <c r="Z19" s="261"/>
      <c r="AA19" s="249"/>
      <c r="AB19" s="250"/>
      <c r="AC19" s="65"/>
      <c r="AD19" s="65"/>
    </row>
    <row r="20" spans="1:30" ht="17.25" customHeight="1">
      <c r="A20" s="80"/>
      <c r="B20" s="68"/>
      <c r="C20" s="68"/>
      <c r="D20" s="68"/>
      <c r="E20" s="68"/>
      <c r="F20" s="68"/>
      <c r="G20" s="25"/>
      <c r="H20" s="67"/>
      <c r="I20" s="68"/>
      <c r="J20" s="68"/>
      <c r="K20" s="69"/>
      <c r="L20" s="253" t="s">
        <v>33</v>
      </c>
      <c r="M20" s="251"/>
      <c r="N20" s="277">
        <f>+'②H27参加料・プロ申込一覧'!H106</f>
        <v>1</v>
      </c>
      <c r="O20" s="278"/>
      <c r="P20" s="278"/>
      <c r="Q20" s="278"/>
      <c r="R20" s="278"/>
      <c r="S20" s="251" t="s">
        <v>111</v>
      </c>
      <c r="T20" s="266"/>
      <c r="U20" s="262">
        <f>+'②H27参加料・プロ申込一覧'!J106</f>
        <v>0</v>
      </c>
      <c r="V20" s="263"/>
      <c r="W20" s="263"/>
      <c r="X20" s="263"/>
      <c r="Y20" s="263"/>
      <c r="Z20" s="263"/>
      <c r="AA20" s="251" t="s">
        <v>111</v>
      </c>
      <c r="AB20" s="252"/>
      <c r="AC20" s="65"/>
      <c r="AD20" s="65"/>
    </row>
    <row r="21" spans="1:30" ht="17.25" customHeight="1">
      <c r="A21" s="80"/>
      <c r="B21" s="68"/>
      <c r="C21" s="68"/>
      <c r="D21" s="68"/>
      <c r="E21" s="68"/>
      <c r="F21" s="68"/>
      <c r="G21" s="25"/>
      <c r="H21" s="67"/>
      <c r="I21" s="68"/>
      <c r="J21" s="68"/>
      <c r="K21" s="69"/>
      <c r="L21" s="221"/>
      <c r="M21" s="222"/>
      <c r="N21" s="270"/>
      <c r="O21" s="271"/>
      <c r="P21" s="271"/>
      <c r="Q21" s="271"/>
      <c r="R21" s="271"/>
      <c r="S21" s="222"/>
      <c r="T21" s="223"/>
      <c r="U21" s="264"/>
      <c r="V21" s="265"/>
      <c r="W21" s="265"/>
      <c r="X21" s="265"/>
      <c r="Y21" s="265"/>
      <c r="Z21" s="265"/>
      <c r="AA21" s="222"/>
      <c r="AB21" s="233"/>
      <c r="AC21" s="65"/>
      <c r="AD21" s="65"/>
    </row>
    <row r="22" spans="1:30" ht="17.25" customHeight="1">
      <c r="A22" s="80"/>
      <c r="B22" s="68"/>
      <c r="C22" s="68"/>
      <c r="D22" s="68"/>
      <c r="E22" s="68"/>
      <c r="F22" s="68"/>
      <c r="G22" s="25"/>
      <c r="H22" s="67"/>
      <c r="I22" s="68"/>
      <c r="J22" s="68"/>
      <c r="K22" s="69"/>
      <c r="L22" s="231" t="s">
        <v>3</v>
      </c>
      <c r="M22" s="231"/>
      <c r="N22" s="254">
        <f>+N18+N20</f>
        <v>2</v>
      </c>
      <c r="O22" s="255"/>
      <c r="P22" s="255"/>
      <c r="Q22" s="255"/>
      <c r="R22" s="255"/>
      <c r="S22" s="225" t="s">
        <v>111</v>
      </c>
      <c r="T22" s="226"/>
      <c r="U22" s="245">
        <f>+U18+U20</f>
        <v>1</v>
      </c>
      <c r="V22" s="246"/>
      <c r="W22" s="246"/>
      <c r="X22" s="246"/>
      <c r="Y22" s="246"/>
      <c r="Z22" s="246"/>
      <c r="AA22" s="225" t="s">
        <v>111</v>
      </c>
      <c r="AB22" s="234"/>
      <c r="AC22" s="65"/>
      <c r="AD22" s="65"/>
    </row>
    <row r="23" spans="1:30" ht="17.25" customHeight="1" thickBot="1">
      <c r="A23" s="81"/>
      <c r="B23" s="82"/>
      <c r="C23" s="82"/>
      <c r="D23" s="82"/>
      <c r="E23" s="82"/>
      <c r="F23" s="82"/>
      <c r="G23" s="83"/>
      <c r="H23" s="84"/>
      <c r="I23" s="82"/>
      <c r="J23" s="82"/>
      <c r="K23" s="83"/>
      <c r="L23" s="228"/>
      <c r="M23" s="228"/>
      <c r="N23" s="256"/>
      <c r="O23" s="257"/>
      <c r="P23" s="257"/>
      <c r="Q23" s="257"/>
      <c r="R23" s="257"/>
      <c r="S23" s="228"/>
      <c r="T23" s="229"/>
      <c r="U23" s="247"/>
      <c r="V23" s="248"/>
      <c r="W23" s="248"/>
      <c r="X23" s="248"/>
      <c r="Y23" s="248"/>
      <c r="Z23" s="248"/>
      <c r="AA23" s="228"/>
      <c r="AB23" s="235"/>
      <c r="AC23" s="65"/>
      <c r="AD23" s="65"/>
    </row>
    <row r="24" spans="1:30" ht="17.25" customHeight="1" thickBo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5"/>
      <c r="AD24" s="65"/>
    </row>
    <row r="25" spans="1:30" ht="17.25" customHeight="1">
      <c r="A25" s="212" t="s">
        <v>65</v>
      </c>
      <c r="B25" s="214" t="s">
        <v>116</v>
      </c>
      <c r="C25" s="214"/>
      <c r="D25" s="214"/>
      <c r="E25" s="214"/>
      <c r="F25" s="214"/>
      <c r="G25" s="214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191">
        <f>+'②H27参加料・プロ申込一覧'!K106</f>
        <v>5</v>
      </c>
      <c r="V25" s="192"/>
      <c r="W25" s="193"/>
      <c r="X25" s="193"/>
      <c r="Y25" s="193"/>
      <c r="Z25" s="193"/>
      <c r="AA25" s="193"/>
      <c r="AB25" s="189" t="s">
        <v>117</v>
      </c>
      <c r="AC25" s="65"/>
      <c r="AD25" s="65"/>
    </row>
    <row r="26" spans="1:30" ht="17.25" customHeight="1" thickBot="1">
      <c r="A26" s="243"/>
      <c r="B26" s="244"/>
      <c r="C26" s="244"/>
      <c r="D26" s="244"/>
      <c r="E26" s="244"/>
      <c r="F26" s="244"/>
      <c r="G26" s="244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241"/>
      <c r="V26" s="242"/>
      <c r="W26" s="242"/>
      <c r="X26" s="242"/>
      <c r="Y26" s="242"/>
      <c r="Z26" s="242"/>
      <c r="AA26" s="242"/>
      <c r="AB26" s="235"/>
      <c r="AC26" s="65"/>
      <c r="AD26" s="65"/>
    </row>
    <row r="27" spans="1:30" ht="17.25" customHeight="1" thickBo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79"/>
      <c r="M27" s="79"/>
      <c r="N27" s="79"/>
      <c r="O27" s="79"/>
      <c r="P27" s="79"/>
      <c r="Q27" s="79"/>
      <c r="R27" s="79"/>
      <c r="S27" s="79"/>
      <c r="T27" s="79"/>
      <c r="U27" s="116"/>
      <c r="V27" s="116"/>
      <c r="W27" s="116"/>
      <c r="X27" s="116"/>
      <c r="Y27" s="116"/>
      <c r="Z27" s="116"/>
      <c r="AA27" s="116"/>
      <c r="AB27" s="79"/>
      <c r="AC27" s="65"/>
      <c r="AD27" s="65"/>
    </row>
    <row r="28" spans="1:30" ht="17.25" customHeight="1">
      <c r="A28" s="212" t="s">
        <v>115</v>
      </c>
      <c r="B28" s="214" t="s">
        <v>112</v>
      </c>
      <c r="C28" s="214"/>
      <c r="D28" s="214"/>
      <c r="E28" s="214"/>
      <c r="F28" s="214"/>
      <c r="G28" s="215"/>
      <c r="H28" s="218" t="s">
        <v>107</v>
      </c>
      <c r="I28" s="219"/>
      <c r="J28" s="219"/>
      <c r="K28" s="220"/>
      <c r="L28" s="86"/>
      <c r="M28" s="86"/>
      <c r="N28" s="86"/>
      <c r="O28" s="86"/>
      <c r="P28" s="86"/>
      <c r="Q28" s="86"/>
      <c r="R28" s="86"/>
      <c r="S28" s="86"/>
      <c r="T28" s="87"/>
      <c r="U28" s="191">
        <f>+'②H27参加料・プロ申込一覧'!L106</f>
        <v>8000</v>
      </c>
      <c r="V28" s="192"/>
      <c r="W28" s="193"/>
      <c r="X28" s="193"/>
      <c r="Y28" s="193"/>
      <c r="Z28" s="193"/>
      <c r="AA28" s="193"/>
      <c r="AB28" s="189" t="s">
        <v>114</v>
      </c>
      <c r="AC28" s="65"/>
      <c r="AD28" s="65"/>
    </row>
    <row r="29" spans="1:30" ht="17.25" customHeight="1">
      <c r="A29" s="213"/>
      <c r="B29" s="216"/>
      <c r="C29" s="216"/>
      <c r="D29" s="216"/>
      <c r="E29" s="216"/>
      <c r="F29" s="216"/>
      <c r="G29" s="217"/>
      <c r="H29" s="221"/>
      <c r="I29" s="222"/>
      <c r="J29" s="222"/>
      <c r="K29" s="223"/>
      <c r="L29" s="70"/>
      <c r="M29" s="70"/>
      <c r="N29" s="70"/>
      <c r="O29" s="70"/>
      <c r="P29" s="70"/>
      <c r="Q29" s="70"/>
      <c r="R29" s="70"/>
      <c r="S29" s="70"/>
      <c r="T29" s="71"/>
      <c r="U29" s="236"/>
      <c r="V29" s="237"/>
      <c r="W29" s="237"/>
      <c r="X29" s="237"/>
      <c r="Y29" s="237"/>
      <c r="Z29" s="237"/>
      <c r="AA29" s="237"/>
      <c r="AB29" s="233"/>
      <c r="AC29" s="65"/>
      <c r="AD29" s="65"/>
    </row>
    <row r="30" spans="1:30" ht="17.25" customHeight="1">
      <c r="A30" s="80"/>
      <c r="B30" s="68"/>
      <c r="C30" s="68"/>
      <c r="D30" s="68"/>
      <c r="E30" s="68"/>
      <c r="F30" s="68"/>
      <c r="G30" s="68"/>
      <c r="H30" s="224" t="s">
        <v>108</v>
      </c>
      <c r="I30" s="225"/>
      <c r="J30" s="225"/>
      <c r="K30" s="226"/>
      <c r="L30" s="66"/>
      <c r="M30" s="66"/>
      <c r="N30" s="66"/>
      <c r="O30" s="66"/>
      <c r="P30" s="66"/>
      <c r="Q30" s="66"/>
      <c r="R30" s="66"/>
      <c r="S30" s="66"/>
      <c r="T30" s="75"/>
      <c r="U30" s="238">
        <f>+'②H27参加料・プロ申込一覧'!M106</f>
        <v>3000</v>
      </c>
      <c r="V30" s="239"/>
      <c r="W30" s="240"/>
      <c r="X30" s="240"/>
      <c r="Y30" s="240"/>
      <c r="Z30" s="240"/>
      <c r="AA30" s="240"/>
      <c r="AB30" s="234" t="s">
        <v>114</v>
      </c>
      <c r="AC30" s="65"/>
      <c r="AD30" s="65"/>
    </row>
    <row r="31" spans="1:30" ht="17.25" customHeight="1" thickBot="1">
      <c r="A31" s="80"/>
      <c r="B31" s="68"/>
      <c r="C31" s="68"/>
      <c r="D31" s="68"/>
      <c r="E31" s="68"/>
      <c r="F31" s="68"/>
      <c r="G31" s="68"/>
      <c r="H31" s="227"/>
      <c r="I31" s="228"/>
      <c r="J31" s="228"/>
      <c r="K31" s="229"/>
      <c r="L31" s="82"/>
      <c r="M31" s="82"/>
      <c r="N31" s="82"/>
      <c r="O31" s="82"/>
      <c r="P31" s="82"/>
      <c r="Q31" s="82"/>
      <c r="R31" s="82"/>
      <c r="S31" s="82"/>
      <c r="T31" s="83"/>
      <c r="U31" s="241"/>
      <c r="V31" s="242"/>
      <c r="W31" s="242"/>
      <c r="X31" s="242"/>
      <c r="Y31" s="242"/>
      <c r="Z31" s="242"/>
      <c r="AA31" s="242"/>
      <c r="AB31" s="235"/>
      <c r="AC31" s="65"/>
      <c r="AD31" s="65"/>
    </row>
    <row r="32" spans="1:30" ht="17.25" customHeight="1">
      <c r="A32" s="80"/>
      <c r="B32" s="68"/>
      <c r="C32" s="68"/>
      <c r="D32" s="68"/>
      <c r="E32" s="68"/>
      <c r="F32" s="68"/>
      <c r="G32" s="68"/>
      <c r="H32" s="230" t="s">
        <v>113</v>
      </c>
      <c r="I32" s="231"/>
      <c r="J32" s="231"/>
      <c r="K32" s="232"/>
      <c r="L32" s="68"/>
      <c r="M32" s="68"/>
      <c r="N32" s="68"/>
      <c r="O32" s="68"/>
      <c r="P32" s="68"/>
      <c r="Q32" s="68"/>
      <c r="R32" s="68"/>
      <c r="S32" s="68"/>
      <c r="T32" s="85"/>
      <c r="U32" s="191">
        <f>+U28+U30</f>
        <v>11000</v>
      </c>
      <c r="V32" s="192"/>
      <c r="W32" s="193"/>
      <c r="X32" s="193"/>
      <c r="Y32" s="193"/>
      <c r="Z32" s="193"/>
      <c r="AA32" s="193"/>
      <c r="AB32" s="189" t="s">
        <v>114</v>
      </c>
      <c r="AC32" s="65"/>
      <c r="AD32" s="65"/>
    </row>
    <row r="33" spans="1:30" ht="17.25" customHeight="1" thickBot="1">
      <c r="A33" s="81"/>
      <c r="B33" s="82"/>
      <c r="C33" s="82"/>
      <c r="D33" s="82"/>
      <c r="E33" s="82"/>
      <c r="F33" s="82"/>
      <c r="G33" s="82"/>
      <c r="H33" s="227"/>
      <c r="I33" s="228"/>
      <c r="J33" s="228"/>
      <c r="K33" s="229"/>
      <c r="L33" s="82"/>
      <c r="M33" s="82"/>
      <c r="N33" s="82"/>
      <c r="O33" s="82"/>
      <c r="P33" s="82"/>
      <c r="Q33" s="82"/>
      <c r="R33" s="82"/>
      <c r="S33" s="82"/>
      <c r="T33" s="83"/>
      <c r="U33" s="241"/>
      <c r="V33" s="242"/>
      <c r="W33" s="242"/>
      <c r="X33" s="242"/>
      <c r="Y33" s="242"/>
      <c r="Z33" s="242"/>
      <c r="AA33" s="242"/>
      <c r="AB33" s="235"/>
      <c r="AC33" s="65"/>
      <c r="AD33" s="65"/>
    </row>
    <row r="34" spans="1:30" ht="17.25" customHeight="1">
      <c r="A34" s="212" t="s">
        <v>118</v>
      </c>
      <c r="B34" s="187" t="s">
        <v>119</v>
      </c>
      <c r="C34" s="187"/>
      <c r="D34" s="187"/>
      <c r="E34" s="187"/>
      <c r="F34" s="187"/>
      <c r="G34" s="187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191">
        <f>+'②H27参加料・プロ申込一覧'!N106</f>
        <v>6500</v>
      </c>
      <c r="V34" s="192"/>
      <c r="W34" s="193"/>
      <c r="X34" s="193"/>
      <c r="Y34" s="193"/>
      <c r="Z34" s="193"/>
      <c r="AA34" s="193"/>
      <c r="AB34" s="189" t="s">
        <v>114</v>
      </c>
      <c r="AC34" s="65"/>
      <c r="AD34" s="65"/>
    </row>
    <row r="35" spans="1:30" ht="17.25" customHeight="1" thickBot="1">
      <c r="A35" s="213"/>
      <c r="B35" s="188"/>
      <c r="C35" s="188"/>
      <c r="D35" s="188"/>
      <c r="E35" s="188"/>
      <c r="F35" s="188"/>
      <c r="G35" s="18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85"/>
      <c r="U35" s="194"/>
      <c r="V35" s="195"/>
      <c r="W35" s="195"/>
      <c r="X35" s="195"/>
      <c r="Y35" s="195"/>
      <c r="Z35" s="195"/>
      <c r="AA35" s="195"/>
      <c r="AB35" s="190"/>
      <c r="AC35" s="65"/>
      <c r="AD35" s="65"/>
    </row>
    <row r="36" spans="1:30" ht="17.25" customHeight="1" thickTop="1">
      <c r="A36" s="196" t="s">
        <v>120</v>
      </c>
      <c r="B36" s="199" t="s">
        <v>121</v>
      </c>
      <c r="C36" s="199"/>
      <c r="D36" s="199"/>
      <c r="E36" s="199"/>
      <c r="F36" s="199"/>
      <c r="G36" s="199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4"/>
      <c r="U36" s="205">
        <f>+'②H27参加料・プロ申込一覧'!O106</f>
        <v>17500</v>
      </c>
      <c r="V36" s="206"/>
      <c r="W36" s="207"/>
      <c r="X36" s="207"/>
      <c r="Y36" s="207"/>
      <c r="Z36" s="207"/>
      <c r="AA36" s="207"/>
      <c r="AB36" s="202" t="s">
        <v>114</v>
      </c>
      <c r="AC36" s="65"/>
      <c r="AD36" s="65"/>
    </row>
    <row r="37" spans="1:30" ht="17.25" customHeight="1">
      <c r="A37" s="197"/>
      <c r="B37" s="200"/>
      <c r="C37" s="200"/>
      <c r="D37" s="200"/>
      <c r="E37" s="200"/>
      <c r="F37" s="200"/>
      <c r="G37" s="200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85"/>
      <c r="U37" s="208"/>
      <c r="V37" s="209"/>
      <c r="W37" s="209"/>
      <c r="X37" s="209"/>
      <c r="Y37" s="209"/>
      <c r="Z37" s="209"/>
      <c r="AA37" s="209"/>
      <c r="AB37" s="203"/>
      <c r="AC37" s="65"/>
      <c r="AD37" s="65"/>
    </row>
    <row r="38" spans="1:30" ht="17.25" customHeight="1" thickBot="1">
      <c r="A38" s="198"/>
      <c r="B38" s="201"/>
      <c r="C38" s="201"/>
      <c r="D38" s="201"/>
      <c r="E38" s="201"/>
      <c r="F38" s="201"/>
      <c r="G38" s="201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5"/>
      <c r="U38" s="210"/>
      <c r="V38" s="211"/>
      <c r="W38" s="211"/>
      <c r="X38" s="211"/>
      <c r="Y38" s="211"/>
      <c r="Z38" s="211"/>
      <c r="AA38" s="211"/>
      <c r="AB38" s="204"/>
      <c r="AC38" s="65"/>
      <c r="AD38" s="65"/>
    </row>
    <row r="39" spans="1:30" ht="15" thickTop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ht="16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65"/>
      <c r="AD40" s="65"/>
    </row>
    <row r="41" spans="1:30" ht="16.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O41" s="65"/>
      <c r="P41" s="117" t="s">
        <v>123</v>
      </c>
      <c r="Q41" s="65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65"/>
      <c r="AD41" s="65"/>
    </row>
    <row r="42" spans="1:30" ht="5.2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O42" s="65"/>
      <c r="P42" s="117"/>
      <c r="Q42" s="65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65"/>
      <c r="AD42" s="65"/>
    </row>
    <row r="43" spans="1:30" ht="14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65"/>
      <c r="AD43" s="65"/>
    </row>
    <row r="44" spans="1:30" ht="14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17" t="s">
        <v>153</v>
      </c>
      <c r="Q44" s="65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65" t="s">
        <v>94</v>
      </c>
      <c r="AD44" s="65"/>
    </row>
    <row r="45" spans="1:30" ht="6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 ht="18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17" t="s">
        <v>124</v>
      </c>
      <c r="Q46" s="119"/>
      <c r="R46" s="117" t="s">
        <v>125</v>
      </c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65"/>
      <c r="AD46" s="65"/>
    </row>
    <row r="47" spans="1:30" ht="9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65"/>
      <c r="AD47" s="65"/>
    </row>
    <row r="48" spans="1:30" ht="18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7" t="s">
        <v>126</v>
      </c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65"/>
      <c r="AD48" s="65"/>
    </row>
    <row r="49" spans="1:30" ht="5.25" customHeight="1" thickBo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 spans="1:30" ht="24.75" thickBo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284" t="str">
        <f>IF(ISERROR(VLOOKUP(A7,'CD'!$C$2:$D$9,2,FALSE))," ",VLOOKUP(A7,'CD'!$C$2:$D$9,2,FALSE))</f>
        <v>15</v>
      </c>
      <c r="Z50" s="285"/>
      <c r="AA50" s="285"/>
      <c r="AB50" s="286"/>
      <c r="AC50" s="65"/>
      <c r="AD50" s="65"/>
    </row>
    <row r="51" spans="1:30" ht="14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</row>
    <row r="52" spans="1:30" ht="14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</row>
    <row r="53" spans="1:30" ht="14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</row>
    <row r="54" spans="1:30" ht="14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30" ht="14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1:30" ht="14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 ht="14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</row>
    <row r="58" spans="1:30" ht="14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0" ht="14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 spans="1:30" ht="14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</row>
    <row r="61" spans="1:30" ht="14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</sheetData>
  <sheetProtection/>
  <mergeCells count="72">
    <mergeCell ref="S46:AB46"/>
    <mergeCell ref="S48:AB48"/>
    <mergeCell ref="Y50:AB50"/>
    <mergeCell ref="U1:V1"/>
    <mergeCell ref="X1:Y1"/>
    <mergeCell ref="AA1:AB1"/>
    <mergeCell ref="R40:AB41"/>
    <mergeCell ref="R43:AB44"/>
    <mergeCell ref="S14:T15"/>
    <mergeCell ref="U11:AB11"/>
    <mergeCell ref="B3:AB4"/>
    <mergeCell ref="M7:O8"/>
    <mergeCell ref="Q7:AA8"/>
    <mergeCell ref="A7:F8"/>
    <mergeCell ref="L12:M13"/>
    <mergeCell ref="N12:R13"/>
    <mergeCell ref="H12:K13"/>
    <mergeCell ref="H18:K19"/>
    <mergeCell ref="G7:L8"/>
    <mergeCell ref="L14:M15"/>
    <mergeCell ref="N14:R15"/>
    <mergeCell ref="N11:T11"/>
    <mergeCell ref="AA22:AB23"/>
    <mergeCell ref="S16:T17"/>
    <mergeCell ref="S18:T19"/>
    <mergeCell ref="L16:M17"/>
    <mergeCell ref="N16:R17"/>
    <mergeCell ref="L18:M19"/>
    <mergeCell ref="N18:R19"/>
    <mergeCell ref="N20:R21"/>
    <mergeCell ref="U12:Z13"/>
    <mergeCell ref="U14:Z15"/>
    <mergeCell ref="U18:Z19"/>
    <mergeCell ref="U20:Z21"/>
    <mergeCell ref="S20:T21"/>
    <mergeCell ref="U16:Z17"/>
    <mergeCell ref="S12:T13"/>
    <mergeCell ref="A25:A26"/>
    <mergeCell ref="B25:G26"/>
    <mergeCell ref="U25:AA26"/>
    <mergeCell ref="A12:A13"/>
    <mergeCell ref="B12:G13"/>
    <mergeCell ref="S22:T23"/>
    <mergeCell ref="U22:Z23"/>
    <mergeCell ref="AA12:AB13"/>
    <mergeCell ref="AA14:AB15"/>
    <mergeCell ref="AB25:AB26"/>
    <mergeCell ref="L20:M21"/>
    <mergeCell ref="L22:M23"/>
    <mergeCell ref="N22:R23"/>
    <mergeCell ref="AA16:AB17"/>
    <mergeCell ref="AA18:AB19"/>
    <mergeCell ref="AA20:AB21"/>
    <mergeCell ref="AB28:AB29"/>
    <mergeCell ref="AB30:AB31"/>
    <mergeCell ref="AB32:AB33"/>
    <mergeCell ref="U28:AA29"/>
    <mergeCell ref="U30:AA31"/>
    <mergeCell ref="U32:AA33"/>
    <mergeCell ref="A28:A29"/>
    <mergeCell ref="B28:G29"/>
    <mergeCell ref="H28:K29"/>
    <mergeCell ref="H30:K31"/>
    <mergeCell ref="H32:K33"/>
    <mergeCell ref="B34:G35"/>
    <mergeCell ref="AB34:AB35"/>
    <mergeCell ref="U34:AA35"/>
    <mergeCell ref="A36:A38"/>
    <mergeCell ref="B36:G38"/>
    <mergeCell ref="AB36:AB38"/>
    <mergeCell ref="U36:AA38"/>
    <mergeCell ref="A34:A35"/>
  </mergeCells>
  <dataValidations count="1">
    <dataValidation type="list" allowBlank="1" showInputMessage="1" showErrorMessage="1" sqref="A7:F8">
      <formula1>県名</formula1>
    </dataValidation>
  </dataValidations>
  <printOptions/>
  <pageMargins left="0.7086614173228347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showZeros="0" tabSelected="1" zoomScalePageLayoutView="0" workbookViewId="0" topLeftCell="A1">
      <selection activeCell="J6" sqref="J6"/>
    </sheetView>
  </sheetViews>
  <sheetFormatPr defaultColWidth="9.00390625" defaultRowHeight="13.5"/>
  <cols>
    <col min="1" max="1" width="4.00390625" style="7" customWidth="1"/>
    <col min="2" max="2" width="24.125" style="8" bestFit="1" customWidth="1"/>
    <col min="3" max="6" width="5.125" style="9" customWidth="1"/>
    <col min="7" max="10" width="5.125" style="10" customWidth="1"/>
    <col min="11" max="11" width="9.125" style="10" customWidth="1"/>
    <col min="12" max="12" width="11.625" style="11" customWidth="1"/>
    <col min="13" max="13" width="11.625" style="12" customWidth="1"/>
    <col min="14" max="14" width="11.625" style="13" customWidth="1"/>
    <col min="15" max="15" width="13.625" style="14" customWidth="1"/>
    <col min="19" max="19" width="12.00390625" style="0" customWidth="1"/>
  </cols>
  <sheetData>
    <row r="1" spans="3:15" ht="26.25" thickBot="1">
      <c r="C1" s="18"/>
      <c r="D1" s="18"/>
      <c r="E1" s="306" t="str">
        <f>+'①参加申込書'!A7</f>
        <v>山梨</v>
      </c>
      <c r="F1" s="307"/>
      <c r="G1" s="307"/>
      <c r="H1" s="307"/>
      <c r="I1" s="307"/>
      <c r="J1" s="307"/>
      <c r="K1" s="307"/>
      <c r="L1" s="308"/>
      <c r="M1" s="15" t="s">
        <v>29</v>
      </c>
      <c r="N1" s="19" t="s">
        <v>30</v>
      </c>
      <c r="O1" s="32" t="str">
        <f>IF(ISERROR(VLOOKUP(E1,'CD'!C2:D9,2,FALSE))," ",VLOOKUP(E1,'CD'!C2:D9,2,FALSE))</f>
        <v>15</v>
      </c>
    </row>
    <row r="2" spans="3:15" ht="6" customHeight="1" thickBot="1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O2" s="20"/>
    </row>
    <row r="3" spans="1:15" ht="14.25" customHeight="1">
      <c r="A3" s="31"/>
      <c r="B3" s="304" t="s">
        <v>2</v>
      </c>
      <c r="C3" s="301" t="s">
        <v>5</v>
      </c>
      <c r="D3" s="302"/>
      <c r="E3" s="302"/>
      <c r="F3" s="303"/>
      <c r="G3" s="301" t="s">
        <v>4</v>
      </c>
      <c r="H3" s="302"/>
      <c r="I3" s="302"/>
      <c r="J3" s="303"/>
      <c r="K3" s="120"/>
      <c r="L3" s="153" t="s">
        <v>63</v>
      </c>
      <c r="M3" s="154" t="s">
        <v>79</v>
      </c>
      <c r="N3" s="155" t="s">
        <v>128</v>
      </c>
      <c r="O3" s="298" t="s">
        <v>11</v>
      </c>
    </row>
    <row r="4" spans="1:15" ht="24" customHeight="1">
      <c r="A4" s="39" t="s">
        <v>18</v>
      </c>
      <c r="B4" s="305"/>
      <c r="C4" s="309" t="s">
        <v>7</v>
      </c>
      <c r="D4" s="310"/>
      <c r="E4" s="313" t="s">
        <v>9</v>
      </c>
      <c r="F4" s="314"/>
      <c r="G4" s="309" t="s">
        <v>8</v>
      </c>
      <c r="H4" s="315"/>
      <c r="I4" s="316" t="s">
        <v>10</v>
      </c>
      <c r="J4" s="314"/>
      <c r="K4" s="107" t="s">
        <v>138</v>
      </c>
      <c r="L4" s="151" t="s">
        <v>182</v>
      </c>
      <c r="M4" s="152" t="s">
        <v>183</v>
      </c>
      <c r="N4" s="53" t="s">
        <v>139</v>
      </c>
      <c r="O4" s="299"/>
    </row>
    <row r="5" spans="1:15" ht="13.5" customHeight="1" thickBot="1">
      <c r="A5" s="60"/>
      <c r="B5" s="125" t="s">
        <v>147</v>
      </c>
      <c r="C5" s="91" t="s">
        <v>96</v>
      </c>
      <c r="D5" s="62" t="s">
        <v>97</v>
      </c>
      <c r="E5" s="61" t="s">
        <v>98</v>
      </c>
      <c r="F5" s="92" t="s">
        <v>99</v>
      </c>
      <c r="G5" s="91" t="s">
        <v>100</v>
      </c>
      <c r="H5" s="62" t="s">
        <v>101</v>
      </c>
      <c r="I5" s="61" t="s">
        <v>102</v>
      </c>
      <c r="J5" s="92" t="s">
        <v>103</v>
      </c>
      <c r="K5" s="121" t="s">
        <v>137</v>
      </c>
      <c r="L5" s="102" t="s">
        <v>105</v>
      </c>
      <c r="M5" s="63" t="s">
        <v>106</v>
      </c>
      <c r="N5" s="64" t="s">
        <v>104</v>
      </c>
      <c r="O5" s="300"/>
    </row>
    <row r="6" spans="1:15" s="163" customFormat="1" ht="18.75" customHeight="1" thickTop="1">
      <c r="A6" s="156" t="s">
        <v>197</v>
      </c>
      <c r="B6" s="157" t="s">
        <v>198</v>
      </c>
      <c r="C6" s="158">
        <v>2</v>
      </c>
      <c r="D6" s="159">
        <v>3</v>
      </c>
      <c r="E6" s="160">
        <v>1</v>
      </c>
      <c r="F6" s="161">
        <v>0</v>
      </c>
      <c r="G6" s="158">
        <v>1</v>
      </c>
      <c r="H6" s="159">
        <v>1</v>
      </c>
      <c r="I6" s="160">
        <v>1</v>
      </c>
      <c r="J6" s="161">
        <v>0</v>
      </c>
      <c r="K6" s="162">
        <v>5</v>
      </c>
      <c r="L6" s="103">
        <f>((C6+D6)-(E6+F6))*2000</f>
        <v>8000</v>
      </c>
      <c r="M6" s="58">
        <f>((G6+H6)-(I6+J6))*3000</f>
        <v>3000</v>
      </c>
      <c r="N6" s="58">
        <f aca="true" t="shared" si="0" ref="N6:N37">K6*1300</f>
        <v>6500</v>
      </c>
      <c r="O6" s="59">
        <f>SUM(L6:N6)</f>
        <v>17500</v>
      </c>
    </row>
    <row r="7" spans="1:15" ht="18.75" customHeight="1">
      <c r="A7" s="40">
        <v>1</v>
      </c>
      <c r="B7" s="88"/>
      <c r="C7" s="93"/>
      <c r="D7" s="41"/>
      <c r="E7" s="54"/>
      <c r="F7" s="94"/>
      <c r="G7" s="93"/>
      <c r="H7" s="41"/>
      <c r="I7" s="54"/>
      <c r="J7" s="94"/>
      <c r="K7" s="108"/>
      <c r="L7" s="104">
        <f aca="true" t="shared" si="1" ref="L7:L70">((C7+D7)-(E7+F7))*2000</f>
        <v>0</v>
      </c>
      <c r="M7" s="42">
        <f aca="true" t="shared" si="2" ref="M7:M70">((G7+H7)-(I7+J7))*3000</f>
        <v>0</v>
      </c>
      <c r="N7" s="42">
        <f t="shared" si="0"/>
        <v>0</v>
      </c>
      <c r="O7" s="43">
        <f aca="true" t="shared" si="3" ref="O7:O70">SUM(L7:N7)</f>
        <v>0</v>
      </c>
    </row>
    <row r="8" spans="1:15" ht="18.75" customHeight="1">
      <c r="A8" s="40">
        <v>2</v>
      </c>
      <c r="B8" s="88"/>
      <c r="C8" s="93"/>
      <c r="D8" s="41"/>
      <c r="E8" s="54"/>
      <c r="F8" s="94"/>
      <c r="G8" s="93"/>
      <c r="H8" s="41"/>
      <c r="I8" s="54"/>
      <c r="J8" s="94"/>
      <c r="K8" s="108"/>
      <c r="L8" s="104">
        <f t="shared" si="1"/>
        <v>0</v>
      </c>
      <c r="M8" s="42">
        <f t="shared" si="2"/>
        <v>0</v>
      </c>
      <c r="N8" s="42">
        <f t="shared" si="0"/>
        <v>0</v>
      </c>
      <c r="O8" s="43">
        <f t="shared" si="3"/>
        <v>0</v>
      </c>
    </row>
    <row r="9" spans="1:15" ht="18.75" customHeight="1">
      <c r="A9" s="40">
        <v>3</v>
      </c>
      <c r="B9" s="88"/>
      <c r="C9" s="93"/>
      <c r="D9" s="41"/>
      <c r="E9" s="54"/>
      <c r="F9" s="94"/>
      <c r="G9" s="93"/>
      <c r="H9" s="41"/>
      <c r="I9" s="54"/>
      <c r="J9" s="94"/>
      <c r="K9" s="108"/>
      <c r="L9" s="104">
        <f t="shared" si="1"/>
        <v>0</v>
      </c>
      <c r="M9" s="42">
        <f t="shared" si="2"/>
        <v>0</v>
      </c>
      <c r="N9" s="42">
        <f t="shared" si="0"/>
        <v>0</v>
      </c>
      <c r="O9" s="43">
        <f t="shared" si="3"/>
        <v>0</v>
      </c>
    </row>
    <row r="10" spans="1:15" ht="18.75" customHeight="1">
      <c r="A10" s="40">
        <v>4</v>
      </c>
      <c r="B10" s="88"/>
      <c r="C10" s="93"/>
      <c r="D10" s="41"/>
      <c r="E10" s="54"/>
      <c r="F10" s="94"/>
      <c r="G10" s="93"/>
      <c r="H10" s="41"/>
      <c r="I10" s="54"/>
      <c r="J10" s="94"/>
      <c r="K10" s="108"/>
      <c r="L10" s="104">
        <f t="shared" si="1"/>
        <v>0</v>
      </c>
      <c r="M10" s="42">
        <f t="shared" si="2"/>
        <v>0</v>
      </c>
      <c r="N10" s="42">
        <f t="shared" si="0"/>
        <v>0</v>
      </c>
      <c r="O10" s="43">
        <f t="shared" si="3"/>
        <v>0</v>
      </c>
    </row>
    <row r="11" spans="1:15" ht="18.75" customHeight="1">
      <c r="A11" s="40">
        <v>5</v>
      </c>
      <c r="B11" s="88"/>
      <c r="C11" s="93"/>
      <c r="D11" s="41"/>
      <c r="E11" s="54"/>
      <c r="F11" s="94"/>
      <c r="G11" s="93"/>
      <c r="H11" s="41"/>
      <c r="I11" s="54"/>
      <c r="J11" s="94"/>
      <c r="K11" s="108"/>
      <c r="L11" s="104">
        <f t="shared" si="1"/>
        <v>0</v>
      </c>
      <c r="M11" s="42">
        <f t="shared" si="2"/>
        <v>0</v>
      </c>
      <c r="N11" s="42">
        <f t="shared" si="0"/>
        <v>0</v>
      </c>
      <c r="O11" s="43">
        <f t="shared" si="3"/>
        <v>0</v>
      </c>
    </row>
    <row r="12" spans="1:15" ht="18.75" customHeight="1">
      <c r="A12" s="40">
        <v>6</v>
      </c>
      <c r="B12" s="88"/>
      <c r="C12" s="93"/>
      <c r="D12" s="41"/>
      <c r="E12" s="54"/>
      <c r="F12" s="94"/>
      <c r="G12" s="93"/>
      <c r="H12" s="41"/>
      <c r="I12" s="54"/>
      <c r="J12" s="94"/>
      <c r="K12" s="108"/>
      <c r="L12" s="104">
        <f t="shared" si="1"/>
        <v>0</v>
      </c>
      <c r="M12" s="42">
        <f t="shared" si="2"/>
        <v>0</v>
      </c>
      <c r="N12" s="42">
        <f t="shared" si="0"/>
        <v>0</v>
      </c>
      <c r="O12" s="43">
        <f t="shared" si="3"/>
        <v>0</v>
      </c>
    </row>
    <row r="13" spans="1:15" ht="18.75" customHeight="1">
      <c r="A13" s="40">
        <v>7</v>
      </c>
      <c r="B13" s="88"/>
      <c r="C13" s="93"/>
      <c r="D13" s="41"/>
      <c r="E13" s="54"/>
      <c r="F13" s="94"/>
      <c r="G13" s="93"/>
      <c r="H13" s="41"/>
      <c r="I13" s="54"/>
      <c r="J13" s="94"/>
      <c r="K13" s="108"/>
      <c r="L13" s="104">
        <f t="shared" si="1"/>
        <v>0</v>
      </c>
      <c r="M13" s="42">
        <f t="shared" si="2"/>
        <v>0</v>
      </c>
      <c r="N13" s="42">
        <f t="shared" si="0"/>
        <v>0</v>
      </c>
      <c r="O13" s="43">
        <f t="shared" si="3"/>
        <v>0</v>
      </c>
    </row>
    <row r="14" spans="1:15" ht="18.75" customHeight="1">
      <c r="A14" s="40">
        <v>8</v>
      </c>
      <c r="B14" s="88"/>
      <c r="C14" s="93"/>
      <c r="D14" s="41"/>
      <c r="E14" s="54"/>
      <c r="F14" s="94"/>
      <c r="G14" s="93"/>
      <c r="H14" s="41"/>
      <c r="I14" s="54"/>
      <c r="J14" s="94"/>
      <c r="K14" s="108"/>
      <c r="L14" s="104">
        <f t="shared" si="1"/>
        <v>0</v>
      </c>
      <c r="M14" s="42">
        <f t="shared" si="2"/>
        <v>0</v>
      </c>
      <c r="N14" s="42">
        <f t="shared" si="0"/>
        <v>0</v>
      </c>
      <c r="O14" s="43">
        <f t="shared" si="3"/>
        <v>0</v>
      </c>
    </row>
    <row r="15" spans="1:15" ht="18.75" customHeight="1">
      <c r="A15" s="40">
        <v>9</v>
      </c>
      <c r="B15" s="88"/>
      <c r="C15" s="93"/>
      <c r="D15" s="41"/>
      <c r="E15" s="54"/>
      <c r="F15" s="94"/>
      <c r="G15" s="93"/>
      <c r="H15" s="41"/>
      <c r="I15" s="54"/>
      <c r="J15" s="94"/>
      <c r="K15" s="108"/>
      <c r="L15" s="104">
        <f t="shared" si="1"/>
        <v>0</v>
      </c>
      <c r="M15" s="42">
        <f t="shared" si="2"/>
        <v>0</v>
      </c>
      <c r="N15" s="42">
        <f t="shared" si="0"/>
        <v>0</v>
      </c>
      <c r="O15" s="43">
        <f t="shared" si="3"/>
        <v>0</v>
      </c>
    </row>
    <row r="16" spans="1:15" ht="18.75" customHeight="1">
      <c r="A16" s="40">
        <v>10</v>
      </c>
      <c r="B16" s="88"/>
      <c r="C16" s="93"/>
      <c r="D16" s="41"/>
      <c r="E16" s="54"/>
      <c r="F16" s="94"/>
      <c r="G16" s="93"/>
      <c r="H16" s="41"/>
      <c r="I16" s="54"/>
      <c r="J16" s="94"/>
      <c r="K16" s="108"/>
      <c r="L16" s="104">
        <f t="shared" si="1"/>
        <v>0</v>
      </c>
      <c r="M16" s="42">
        <f t="shared" si="2"/>
        <v>0</v>
      </c>
      <c r="N16" s="42">
        <f t="shared" si="0"/>
        <v>0</v>
      </c>
      <c r="O16" s="43">
        <f t="shared" si="3"/>
        <v>0</v>
      </c>
    </row>
    <row r="17" spans="1:15" ht="18.75" customHeight="1">
      <c r="A17" s="40">
        <v>11</v>
      </c>
      <c r="B17" s="88"/>
      <c r="C17" s="93"/>
      <c r="D17" s="41"/>
      <c r="E17" s="54"/>
      <c r="F17" s="94"/>
      <c r="G17" s="93"/>
      <c r="H17" s="41"/>
      <c r="I17" s="54"/>
      <c r="J17" s="94"/>
      <c r="K17" s="108"/>
      <c r="L17" s="104">
        <f t="shared" si="1"/>
        <v>0</v>
      </c>
      <c r="M17" s="42">
        <f t="shared" si="2"/>
        <v>0</v>
      </c>
      <c r="N17" s="42">
        <f t="shared" si="0"/>
        <v>0</v>
      </c>
      <c r="O17" s="43">
        <f t="shared" si="3"/>
        <v>0</v>
      </c>
    </row>
    <row r="18" spans="1:15" ht="18.75" customHeight="1">
      <c r="A18" s="40">
        <v>12</v>
      </c>
      <c r="B18" s="88"/>
      <c r="C18" s="93"/>
      <c r="D18" s="41"/>
      <c r="E18" s="54"/>
      <c r="F18" s="94"/>
      <c r="G18" s="93"/>
      <c r="H18" s="41"/>
      <c r="I18" s="54"/>
      <c r="J18" s="94"/>
      <c r="K18" s="108"/>
      <c r="L18" s="104">
        <f t="shared" si="1"/>
        <v>0</v>
      </c>
      <c r="M18" s="42">
        <f t="shared" si="2"/>
        <v>0</v>
      </c>
      <c r="N18" s="42">
        <f t="shared" si="0"/>
        <v>0</v>
      </c>
      <c r="O18" s="43">
        <f t="shared" si="3"/>
        <v>0</v>
      </c>
    </row>
    <row r="19" spans="1:15" ht="18.75" customHeight="1">
      <c r="A19" s="40">
        <v>13</v>
      </c>
      <c r="B19" s="88"/>
      <c r="C19" s="93"/>
      <c r="D19" s="41"/>
      <c r="E19" s="54"/>
      <c r="F19" s="94"/>
      <c r="G19" s="93"/>
      <c r="H19" s="41"/>
      <c r="I19" s="54"/>
      <c r="J19" s="94"/>
      <c r="K19" s="108"/>
      <c r="L19" s="104">
        <f t="shared" si="1"/>
        <v>0</v>
      </c>
      <c r="M19" s="42">
        <f t="shared" si="2"/>
        <v>0</v>
      </c>
      <c r="N19" s="42">
        <f t="shared" si="0"/>
        <v>0</v>
      </c>
      <c r="O19" s="43">
        <f t="shared" si="3"/>
        <v>0</v>
      </c>
    </row>
    <row r="20" spans="1:15" ht="18.75" customHeight="1">
      <c r="A20" s="40">
        <v>14</v>
      </c>
      <c r="B20" s="88"/>
      <c r="C20" s="93"/>
      <c r="D20" s="41"/>
      <c r="E20" s="54"/>
      <c r="F20" s="94"/>
      <c r="G20" s="93"/>
      <c r="H20" s="41"/>
      <c r="I20" s="54"/>
      <c r="J20" s="94"/>
      <c r="K20" s="108"/>
      <c r="L20" s="104">
        <f t="shared" si="1"/>
        <v>0</v>
      </c>
      <c r="M20" s="42">
        <f t="shared" si="2"/>
        <v>0</v>
      </c>
      <c r="N20" s="42">
        <f t="shared" si="0"/>
        <v>0</v>
      </c>
      <c r="O20" s="43">
        <f t="shared" si="3"/>
        <v>0</v>
      </c>
    </row>
    <row r="21" spans="1:15" ht="18.75" customHeight="1">
      <c r="A21" s="40">
        <v>15</v>
      </c>
      <c r="B21" s="88"/>
      <c r="C21" s="93"/>
      <c r="D21" s="41"/>
      <c r="E21" s="54"/>
      <c r="F21" s="94"/>
      <c r="G21" s="93"/>
      <c r="H21" s="41"/>
      <c r="I21" s="54"/>
      <c r="J21" s="94"/>
      <c r="K21" s="108"/>
      <c r="L21" s="104">
        <f t="shared" si="1"/>
        <v>0</v>
      </c>
      <c r="M21" s="42">
        <f t="shared" si="2"/>
        <v>0</v>
      </c>
      <c r="N21" s="42">
        <f t="shared" si="0"/>
        <v>0</v>
      </c>
      <c r="O21" s="43">
        <f t="shared" si="3"/>
        <v>0</v>
      </c>
    </row>
    <row r="22" spans="1:15" ht="18.75" customHeight="1">
      <c r="A22" s="40">
        <v>16</v>
      </c>
      <c r="B22" s="88"/>
      <c r="C22" s="93"/>
      <c r="D22" s="41"/>
      <c r="E22" s="54"/>
      <c r="F22" s="94"/>
      <c r="G22" s="93"/>
      <c r="H22" s="41"/>
      <c r="I22" s="54"/>
      <c r="J22" s="94"/>
      <c r="K22" s="108"/>
      <c r="L22" s="104">
        <f t="shared" si="1"/>
        <v>0</v>
      </c>
      <c r="M22" s="42">
        <f t="shared" si="2"/>
        <v>0</v>
      </c>
      <c r="N22" s="42">
        <f t="shared" si="0"/>
        <v>0</v>
      </c>
      <c r="O22" s="43">
        <f t="shared" si="3"/>
        <v>0</v>
      </c>
    </row>
    <row r="23" spans="1:15" ht="18.75" customHeight="1">
      <c r="A23" s="40">
        <v>17</v>
      </c>
      <c r="B23" s="88"/>
      <c r="C23" s="93"/>
      <c r="D23" s="41"/>
      <c r="E23" s="54"/>
      <c r="F23" s="94"/>
      <c r="G23" s="93"/>
      <c r="H23" s="41"/>
      <c r="I23" s="54"/>
      <c r="J23" s="94"/>
      <c r="K23" s="108"/>
      <c r="L23" s="104">
        <f t="shared" si="1"/>
        <v>0</v>
      </c>
      <c r="M23" s="42">
        <f t="shared" si="2"/>
        <v>0</v>
      </c>
      <c r="N23" s="42">
        <f t="shared" si="0"/>
        <v>0</v>
      </c>
      <c r="O23" s="43">
        <f t="shared" si="3"/>
        <v>0</v>
      </c>
    </row>
    <row r="24" spans="1:15" ht="18.75" customHeight="1">
      <c r="A24" s="40">
        <v>18</v>
      </c>
      <c r="B24" s="88"/>
      <c r="C24" s="93"/>
      <c r="D24" s="41"/>
      <c r="E24" s="54"/>
      <c r="F24" s="94"/>
      <c r="G24" s="93"/>
      <c r="H24" s="41"/>
      <c r="I24" s="54"/>
      <c r="J24" s="94"/>
      <c r="K24" s="108"/>
      <c r="L24" s="104">
        <f t="shared" si="1"/>
        <v>0</v>
      </c>
      <c r="M24" s="42">
        <f t="shared" si="2"/>
        <v>0</v>
      </c>
      <c r="N24" s="42">
        <f t="shared" si="0"/>
        <v>0</v>
      </c>
      <c r="O24" s="43">
        <f t="shared" si="3"/>
        <v>0</v>
      </c>
    </row>
    <row r="25" spans="1:15" ht="18.75" customHeight="1">
      <c r="A25" s="40">
        <v>19</v>
      </c>
      <c r="B25" s="88"/>
      <c r="C25" s="93"/>
      <c r="D25" s="41"/>
      <c r="E25" s="54"/>
      <c r="F25" s="94"/>
      <c r="G25" s="93"/>
      <c r="H25" s="41"/>
      <c r="I25" s="54"/>
      <c r="J25" s="94"/>
      <c r="K25" s="108"/>
      <c r="L25" s="104">
        <f t="shared" si="1"/>
        <v>0</v>
      </c>
      <c r="M25" s="42">
        <f t="shared" si="2"/>
        <v>0</v>
      </c>
      <c r="N25" s="42">
        <f t="shared" si="0"/>
        <v>0</v>
      </c>
      <c r="O25" s="43">
        <f t="shared" si="3"/>
        <v>0</v>
      </c>
    </row>
    <row r="26" spans="1:15" ht="18.75" customHeight="1">
      <c r="A26" s="40">
        <v>20</v>
      </c>
      <c r="B26" s="88"/>
      <c r="C26" s="93"/>
      <c r="D26" s="41"/>
      <c r="E26" s="54"/>
      <c r="F26" s="94"/>
      <c r="G26" s="93"/>
      <c r="H26" s="41"/>
      <c r="I26" s="54"/>
      <c r="J26" s="94"/>
      <c r="K26" s="108"/>
      <c r="L26" s="104">
        <f t="shared" si="1"/>
        <v>0</v>
      </c>
      <c r="M26" s="42">
        <f t="shared" si="2"/>
        <v>0</v>
      </c>
      <c r="N26" s="42">
        <f t="shared" si="0"/>
        <v>0</v>
      </c>
      <c r="O26" s="43">
        <f t="shared" si="3"/>
        <v>0</v>
      </c>
    </row>
    <row r="27" spans="1:15" ht="18.75" customHeight="1">
      <c r="A27" s="40">
        <v>21</v>
      </c>
      <c r="B27" s="88"/>
      <c r="C27" s="93"/>
      <c r="D27" s="41"/>
      <c r="E27" s="54"/>
      <c r="F27" s="94"/>
      <c r="G27" s="93"/>
      <c r="H27" s="41"/>
      <c r="I27" s="54"/>
      <c r="J27" s="94"/>
      <c r="K27" s="108"/>
      <c r="L27" s="104">
        <f t="shared" si="1"/>
        <v>0</v>
      </c>
      <c r="M27" s="42">
        <f t="shared" si="2"/>
        <v>0</v>
      </c>
      <c r="N27" s="42">
        <f t="shared" si="0"/>
        <v>0</v>
      </c>
      <c r="O27" s="43">
        <f t="shared" si="3"/>
        <v>0</v>
      </c>
    </row>
    <row r="28" spans="1:15" ht="18.75" customHeight="1">
      <c r="A28" s="40">
        <v>22</v>
      </c>
      <c r="B28" s="88"/>
      <c r="C28" s="93"/>
      <c r="D28" s="41"/>
      <c r="E28" s="54"/>
      <c r="F28" s="94"/>
      <c r="G28" s="93"/>
      <c r="H28" s="41"/>
      <c r="I28" s="54"/>
      <c r="J28" s="94"/>
      <c r="K28" s="108"/>
      <c r="L28" s="104">
        <f t="shared" si="1"/>
        <v>0</v>
      </c>
      <c r="M28" s="42">
        <f t="shared" si="2"/>
        <v>0</v>
      </c>
      <c r="N28" s="42">
        <f t="shared" si="0"/>
        <v>0</v>
      </c>
      <c r="O28" s="43">
        <f t="shared" si="3"/>
        <v>0</v>
      </c>
    </row>
    <row r="29" spans="1:15" ht="18.75" customHeight="1">
      <c r="A29" s="40">
        <v>23</v>
      </c>
      <c r="B29" s="88"/>
      <c r="C29" s="93"/>
      <c r="D29" s="41"/>
      <c r="E29" s="54"/>
      <c r="F29" s="94"/>
      <c r="G29" s="93"/>
      <c r="H29" s="41"/>
      <c r="I29" s="54"/>
      <c r="J29" s="94"/>
      <c r="K29" s="108"/>
      <c r="L29" s="104">
        <f t="shared" si="1"/>
        <v>0</v>
      </c>
      <c r="M29" s="42">
        <f t="shared" si="2"/>
        <v>0</v>
      </c>
      <c r="N29" s="42">
        <f t="shared" si="0"/>
        <v>0</v>
      </c>
      <c r="O29" s="43">
        <f t="shared" si="3"/>
        <v>0</v>
      </c>
    </row>
    <row r="30" spans="1:15" ht="18.75" customHeight="1">
      <c r="A30" s="40">
        <v>24</v>
      </c>
      <c r="B30" s="88"/>
      <c r="C30" s="93"/>
      <c r="D30" s="41"/>
      <c r="E30" s="54"/>
      <c r="F30" s="94"/>
      <c r="G30" s="93"/>
      <c r="H30" s="41"/>
      <c r="I30" s="54"/>
      <c r="J30" s="94"/>
      <c r="K30" s="108"/>
      <c r="L30" s="104">
        <f t="shared" si="1"/>
        <v>0</v>
      </c>
      <c r="M30" s="42">
        <f t="shared" si="2"/>
        <v>0</v>
      </c>
      <c r="N30" s="42">
        <f t="shared" si="0"/>
        <v>0</v>
      </c>
      <c r="O30" s="43">
        <f t="shared" si="3"/>
        <v>0</v>
      </c>
    </row>
    <row r="31" spans="1:15" ht="18.75" customHeight="1">
      <c r="A31" s="40">
        <v>25</v>
      </c>
      <c r="B31" s="88"/>
      <c r="C31" s="93"/>
      <c r="D31" s="41"/>
      <c r="E31" s="54"/>
      <c r="F31" s="94"/>
      <c r="G31" s="93"/>
      <c r="H31" s="41"/>
      <c r="I31" s="54"/>
      <c r="J31" s="94"/>
      <c r="K31" s="108"/>
      <c r="L31" s="104">
        <f t="shared" si="1"/>
        <v>0</v>
      </c>
      <c r="M31" s="42">
        <f t="shared" si="2"/>
        <v>0</v>
      </c>
      <c r="N31" s="42">
        <f t="shared" si="0"/>
        <v>0</v>
      </c>
      <c r="O31" s="43">
        <f t="shared" si="3"/>
        <v>0</v>
      </c>
    </row>
    <row r="32" spans="1:15" ht="18.75" customHeight="1">
      <c r="A32" s="40">
        <v>26</v>
      </c>
      <c r="B32" s="88"/>
      <c r="C32" s="93"/>
      <c r="D32" s="41"/>
      <c r="E32" s="54"/>
      <c r="F32" s="94"/>
      <c r="G32" s="93"/>
      <c r="H32" s="41"/>
      <c r="I32" s="54"/>
      <c r="J32" s="94"/>
      <c r="K32" s="108"/>
      <c r="L32" s="104">
        <f t="shared" si="1"/>
        <v>0</v>
      </c>
      <c r="M32" s="42">
        <f t="shared" si="2"/>
        <v>0</v>
      </c>
      <c r="N32" s="42">
        <f t="shared" si="0"/>
        <v>0</v>
      </c>
      <c r="O32" s="43">
        <f t="shared" si="3"/>
        <v>0</v>
      </c>
    </row>
    <row r="33" spans="1:15" ht="18.75" customHeight="1">
      <c r="A33" s="40">
        <v>27</v>
      </c>
      <c r="B33" s="88"/>
      <c r="C33" s="93"/>
      <c r="D33" s="41"/>
      <c r="E33" s="54"/>
      <c r="F33" s="94"/>
      <c r="G33" s="93"/>
      <c r="H33" s="41"/>
      <c r="I33" s="54"/>
      <c r="J33" s="94"/>
      <c r="K33" s="108"/>
      <c r="L33" s="104">
        <f t="shared" si="1"/>
        <v>0</v>
      </c>
      <c r="M33" s="42">
        <f t="shared" si="2"/>
        <v>0</v>
      </c>
      <c r="N33" s="42">
        <f t="shared" si="0"/>
        <v>0</v>
      </c>
      <c r="O33" s="43">
        <f t="shared" si="3"/>
        <v>0</v>
      </c>
    </row>
    <row r="34" spans="1:15" ht="18.75" customHeight="1">
      <c r="A34" s="40">
        <v>28</v>
      </c>
      <c r="B34" s="88"/>
      <c r="C34" s="93"/>
      <c r="D34" s="41"/>
      <c r="E34" s="54"/>
      <c r="F34" s="94"/>
      <c r="G34" s="93"/>
      <c r="H34" s="41"/>
      <c r="I34" s="54"/>
      <c r="J34" s="94"/>
      <c r="K34" s="108"/>
      <c r="L34" s="104">
        <f t="shared" si="1"/>
        <v>0</v>
      </c>
      <c r="M34" s="42">
        <f t="shared" si="2"/>
        <v>0</v>
      </c>
      <c r="N34" s="42">
        <f t="shared" si="0"/>
        <v>0</v>
      </c>
      <c r="O34" s="43">
        <f t="shared" si="3"/>
        <v>0</v>
      </c>
    </row>
    <row r="35" spans="1:15" ht="18.75" customHeight="1">
      <c r="A35" s="40">
        <v>29</v>
      </c>
      <c r="B35" s="88"/>
      <c r="C35" s="93"/>
      <c r="D35" s="41"/>
      <c r="E35" s="54"/>
      <c r="F35" s="94"/>
      <c r="G35" s="93"/>
      <c r="H35" s="41"/>
      <c r="I35" s="54"/>
      <c r="J35" s="94"/>
      <c r="K35" s="108"/>
      <c r="L35" s="104">
        <f t="shared" si="1"/>
        <v>0</v>
      </c>
      <c r="M35" s="42">
        <f t="shared" si="2"/>
        <v>0</v>
      </c>
      <c r="N35" s="42">
        <f t="shared" si="0"/>
        <v>0</v>
      </c>
      <c r="O35" s="43">
        <f t="shared" si="3"/>
        <v>0</v>
      </c>
    </row>
    <row r="36" spans="1:15" ht="18.75" customHeight="1">
      <c r="A36" s="40">
        <v>30</v>
      </c>
      <c r="B36" s="88"/>
      <c r="C36" s="93"/>
      <c r="D36" s="41"/>
      <c r="E36" s="54"/>
      <c r="F36" s="94"/>
      <c r="G36" s="93"/>
      <c r="H36" s="41"/>
      <c r="I36" s="54"/>
      <c r="J36" s="94"/>
      <c r="K36" s="108"/>
      <c r="L36" s="104">
        <f t="shared" si="1"/>
        <v>0</v>
      </c>
      <c r="M36" s="42">
        <f t="shared" si="2"/>
        <v>0</v>
      </c>
      <c r="N36" s="42">
        <f t="shared" si="0"/>
        <v>0</v>
      </c>
      <c r="O36" s="43">
        <f t="shared" si="3"/>
        <v>0</v>
      </c>
    </row>
    <row r="37" spans="1:15" ht="18.75" customHeight="1">
      <c r="A37" s="40">
        <v>31</v>
      </c>
      <c r="B37" s="88"/>
      <c r="C37" s="93"/>
      <c r="D37" s="41"/>
      <c r="E37" s="54"/>
      <c r="F37" s="94"/>
      <c r="G37" s="93"/>
      <c r="H37" s="41"/>
      <c r="I37" s="54"/>
      <c r="J37" s="94"/>
      <c r="K37" s="108"/>
      <c r="L37" s="104">
        <f t="shared" si="1"/>
        <v>0</v>
      </c>
      <c r="M37" s="42">
        <f t="shared" si="2"/>
        <v>0</v>
      </c>
      <c r="N37" s="42">
        <f t="shared" si="0"/>
        <v>0</v>
      </c>
      <c r="O37" s="43">
        <f t="shared" si="3"/>
        <v>0</v>
      </c>
    </row>
    <row r="38" spans="1:15" ht="18.75" customHeight="1">
      <c r="A38" s="40">
        <v>32</v>
      </c>
      <c r="B38" s="88"/>
      <c r="C38" s="93"/>
      <c r="D38" s="41"/>
      <c r="E38" s="54"/>
      <c r="F38" s="94"/>
      <c r="G38" s="93"/>
      <c r="H38" s="41"/>
      <c r="I38" s="54"/>
      <c r="J38" s="94"/>
      <c r="K38" s="108"/>
      <c r="L38" s="104">
        <f t="shared" si="1"/>
        <v>0</v>
      </c>
      <c r="M38" s="42">
        <f t="shared" si="2"/>
        <v>0</v>
      </c>
      <c r="N38" s="42">
        <f aca="true" t="shared" si="4" ref="N38:N69">K38*1300</f>
        <v>0</v>
      </c>
      <c r="O38" s="43">
        <f t="shared" si="3"/>
        <v>0</v>
      </c>
    </row>
    <row r="39" spans="1:15" ht="18.75" customHeight="1">
      <c r="A39" s="40">
        <v>33</v>
      </c>
      <c r="B39" s="88"/>
      <c r="C39" s="93"/>
      <c r="D39" s="41"/>
      <c r="E39" s="54"/>
      <c r="F39" s="94"/>
      <c r="G39" s="93"/>
      <c r="H39" s="41"/>
      <c r="I39" s="54"/>
      <c r="J39" s="94"/>
      <c r="K39" s="108"/>
      <c r="L39" s="104">
        <f t="shared" si="1"/>
        <v>0</v>
      </c>
      <c r="M39" s="42">
        <f t="shared" si="2"/>
        <v>0</v>
      </c>
      <c r="N39" s="42">
        <f t="shared" si="4"/>
        <v>0</v>
      </c>
      <c r="O39" s="43">
        <f t="shared" si="3"/>
        <v>0</v>
      </c>
    </row>
    <row r="40" spans="1:15" ht="18.75" customHeight="1">
      <c r="A40" s="40">
        <v>34</v>
      </c>
      <c r="B40" s="88"/>
      <c r="C40" s="93"/>
      <c r="D40" s="41"/>
      <c r="E40" s="54"/>
      <c r="F40" s="94"/>
      <c r="G40" s="93"/>
      <c r="H40" s="41"/>
      <c r="I40" s="54"/>
      <c r="J40" s="94"/>
      <c r="K40" s="108"/>
      <c r="L40" s="104">
        <f t="shared" si="1"/>
        <v>0</v>
      </c>
      <c r="M40" s="42">
        <f t="shared" si="2"/>
        <v>0</v>
      </c>
      <c r="N40" s="42">
        <f t="shared" si="4"/>
        <v>0</v>
      </c>
      <c r="O40" s="43">
        <f t="shared" si="3"/>
        <v>0</v>
      </c>
    </row>
    <row r="41" spans="1:15" ht="18.75" customHeight="1">
      <c r="A41" s="40">
        <v>35</v>
      </c>
      <c r="B41" s="88"/>
      <c r="C41" s="93"/>
      <c r="D41" s="41"/>
      <c r="E41" s="54"/>
      <c r="F41" s="94"/>
      <c r="G41" s="93"/>
      <c r="H41" s="41"/>
      <c r="I41" s="54"/>
      <c r="J41" s="94"/>
      <c r="K41" s="108"/>
      <c r="L41" s="104">
        <f t="shared" si="1"/>
        <v>0</v>
      </c>
      <c r="M41" s="42">
        <f t="shared" si="2"/>
        <v>0</v>
      </c>
      <c r="N41" s="42">
        <f t="shared" si="4"/>
        <v>0</v>
      </c>
      <c r="O41" s="43">
        <f t="shared" si="3"/>
        <v>0</v>
      </c>
    </row>
    <row r="42" spans="1:15" ht="18.75" customHeight="1">
      <c r="A42" s="40">
        <v>36</v>
      </c>
      <c r="B42" s="88"/>
      <c r="C42" s="93"/>
      <c r="D42" s="41"/>
      <c r="E42" s="54"/>
      <c r="F42" s="94"/>
      <c r="G42" s="93"/>
      <c r="H42" s="41"/>
      <c r="I42" s="54"/>
      <c r="J42" s="94"/>
      <c r="K42" s="108"/>
      <c r="L42" s="104">
        <f t="shared" si="1"/>
        <v>0</v>
      </c>
      <c r="M42" s="42">
        <f t="shared" si="2"/>
        <v>0</v>
      </c>
      <c r="N42" s="42">
        <f t="shared" si="4"/>
        <v>0</v>
      </c>
      <c r="O42" s="43">
        <f t="shared" si="3"/>
        <v>0</v>
      </c>
    </row>
    <row r="43" spans="1:15" ht="18.75" customHeight="1">
      <c r="A43" s="40">
        <v>37</v>
      </c>
      <c r="B43" s="88"/>
      <c r="C43" s="93"/>
      <c r="D43" s="41"/>
      <c r="E43" s="54"/>
      <c r="F43" s="94"/>
      <c r="G43" s="93"/>
      <c r="H43" s="41"/>
      <c r="I43" s="54"/>
      <c r="J43" s="94"/>
      <c r="K43" s="108"/>
      <c r="L43" s="104">
        <f t="shared" si="1"/>
        <v>0</v>
      </c>
      <c r="M43" s="42">
        <f t="shared" si="2"/>
        <v>0</v>
      </c>
      <c r="N43" s="42">
        <f t="shared" si="4"/>
        <v>0</v>
      </c>
      <c r="O43" s="43">
        <f t="shared" si="3"/>
        <v>0</v>
      </c>
    </row>
    <row r="44" spans="1:15" ht="18.75" customHeight="1">
      <c r="A44" s="40">
        <v>38</v>
      </c>
      <c r="B44" s="88"/>
      <c r="C44" s="93"/>
      <c r="D44" s="41"/>
      <c r="E44" s="54"/>
      <c r="F44" s="94"/>
      <c r="G44" s="93"/>
      <c r="H44" s="41"/>
      <c r="I44" s="54"/>
      <c r="J44" s="94"/>
      <c r="K44" s="108"/>
      <c r="L44" s="104">
        <f t="shared" si="1"/>
        <v>0</v>
      </c>
      <c r="M44" s="42">
        <f t="shared" si="2"/>
        <v>0</v>
      </c>
      <c r="N44" s="42">
        <f t="shared" si="4"/>
        <v>0</v>
      </c>
      <c r="O44" s="43">
        <f t="shared" si="3"/>
        <v>0</v>
      </c>
    </row>
    <row r="45" spans="1:15" ht="18.75" customHeight="1">
      <c r="A45" s="40">
        <v>39</v>
      </c>
      <c r="B45" s="88"/>
      <c r="C45" s="93"/>
      <c r="D45" s="41"/>
      <c r="E45" s="54"/>
      <c r="F45" s="94"/>
      <c r="G45" s="93"/>
      <c r="H45" s="41"/>
      <c r="I45" s="54"/>
      <c r="J45" s="94"/>
      <c r="K45" s="108"/>
      <c r="L45" s="104">
        <f t="shared" si="1"/>
        <v>0</v>
      </c>
      <c r="M45" s="42">
        <f t="shared" si="2"/>
        <v>0</v>
      </c>
      <c r="N45" s="42">
        <f t="shared" si="4"/>
        <v>0</v>
      </c>
      <c r="O45" s="43">
        <f t="shared" si="3"/>
        <v>0</v>
      </c>
    </row>
    <row r="46" spans="1:15" ht="18.75" customHeight="1">
      <c r="A46" s="40">
        <v>40</v>
      </c>
      <c r="B46" s="88"/>
      <c r="C46" s="93"/>
      <c r="D46" s="41"/>
      <c r="E46" s="54"/>
      <c r="F46" s="94"/>
      <c r="G46" s="93"/>
      <c r="H46" s="41"/>
      <c r="I46" s="54"/>
      <c r="J46" s="94"/>
      <c r="K46" s="108"/>
      <c r="L46" s="104">
        <f t="shared" si="1"/>
        <v>0</v>
      </c>
      <c r="M46" s="42">
        <f t="shared" si="2"/>
        <v>0</v>
      </c>
      <c r="N46" s="42">
        <f t="shared" si="4"/>
        <v>0</v>
      </c>
      <c r="O46" s="43">
        <f t="shared" si="3"/>
        <v>0</v>
      </c>
    </row>
    <row r="47" spans="1:15" ht="18.75" customHeight="1">
      <c r="A47" s="40">
        <v>41</v>
      </c>
      <c r="B47" s="88"/>
      <c r="C47" s="93"/>
      <c r="D47" s="41"/>
      <c r="E47" s="54"/>
      <c r="F47" s="94"/>
      <c r="G47" s="93"/>
      <c r="H47" s="41"/>
      <c r="I47" s="54"/>
      <c r="J47" s="94"/>
      <c r="K47" s="108"/>
      <c r="L47" s="104">
        <f t="shared" si="1"/>
        <v>0</v>
      </c>
      <c r="M47" s="42">
        <f t="shared" si="2"/>
        <v>0</v>
      </c>
      <c r="N47" s="42">
        <f t="shared" si="4"/>
        <v>0</v>
      </c>
      <c r="O47" s="43">
        <f t="shared" si="3"/>
        <v>0</v>
      </c>
    </row>
    <row r="48" spans="1:15" ht="18.75" customHeight="1">
      <c r="A48" s="40">
        <v>42</v>
      </c>
      <c r="B48" s="88"/>
      <c r="C48" s="93"/>
      <c r="D48" s="41"/>
      <c r="E48" s="54"/>
      <c r="F48" s="94"/>
      <c r="G48" s="93"/>
      <c r="H48" s="41"/>
      <c r="I48" s="54"/>
      <c r="J48" s="94"/>
      <c r="K48" s="108"/>
      <c r="L48" s="104">
        <f t="shared" si="1"/>
        <v>0</v>
      </c>
      <c r="M48" s="42">
        <f t="shared" si="2"/>
        <v>0</v>
      </c>
      <c r="N48" s="42">
        <f t="shared" si="4"/>
        <v>0</v>
      </c>
      <c r="O48" s="43">
        <f t="shared" si="3"/>
        <v>0</v>
      </c>
    </row>
    <row r="49" spans="1:15" ht="18.75" customHeight="1">
      <c r="A49" s="40">
        <v>43</v>
      </c>
      <c r="B49" s="88"/>
      <c r="C49" s="93"/>
      <c r="D49" s="41"/>
      <c r="E49" s="54"/>
      <c r="F49" s="94"/>
      <c r="G49" s="93"/>
      <c r="H49" s="41"/>
      <c r="I49" s="54"/>
      <c r="J49" s="94"/>
      <c r="K49" s="108"/>
      <c r="L49" s="104">
        <f t="shared" si="1"/>
        <v>0</v>
      </c>
      <c r="M49" s="42">
        <f t="shared" si="2"/>
        <v>0</v>
      </c>
      <c r="N49" s="42">
        <f t="shared" si="4"/>
        <v>0</v>
      </c>
      <c r="O49" s="43">
        <f t="shared" si="3"/>
        <v>0</v>
      </c>
    </row>
    <row r="50" spans="1:15" ht="18.75" customHeight="1">
      <c r="A50" s="40">
        <v>44</v>
      </c>
      <c r="B50" s="88"/>
      <c r="C50" s="93"/>
      <c r="D50" s="41"/>
      <c r="E50" s="54"/>
      <c r="F50" s="94"/>
      <c r="G50" s="93"/>
      <c r="H50" s="41"/>
      <c r="I50" s="54"/>
      <c r="J50" s="94"/>
      <c r="K50" s="108"/>
      <c r="L50" s="104">
        <f t="shared" si="1"/>
        <v>0</v>
      </c>
      <c r="M50" s="42">
        <f t="shared" si="2"/>
        <v>0</v>
      </c>
      <c r="N50" s="42">
        <f t="shared" si="4"/>
        <v>0</v>
      </c>
      <c r="O50" s="43">
        <f t="shared" si="3"/>
        <v>0</v>
      </c>
    </row>
    <row r="51" spans="1:15" ht="18.75" customHeight="1">
      <c r="A51" s="40">
        <v>45</v>
      </c>
      <c r="B51" s="88"/>
      <c r="C51" s="93"/>
      <c r="D51" s="41"/>
      <c r="E51" s="54"/>
      <c r="F51" s="94"/>
      <c r="G51" s="93"/>
      <c r="H51" s="41"/>
      <c r="I51" s="54"/>
      <c r="J51" s="94"/>
      <c r="K51" s="108"/>
      <c r="L51" s="104">
        <f t="shared" si="1"/>
        <v>0</v>
      </c>
      <c r="M51" s="42">
        <f t="shared" si="2"/>
        <v>0</v>
      </c>
      <c r="N51" s="42">
        <f t="shared" si="4"/>
        <v>0</v>
      </c>
      <c r="O51" s="43">
        <f t="shared" si="3"/>
        <v>0</v>
      </c>
    </row>
    <row r="52" spans="1:15" ht="18.75" customHeight="1">
      <c r="A52" s="40">
        <v>46</v>
      </c>
      <c r="B52" s="88"/>
      <c r="C52" s="93"/>
      <c r="D52" s="41"/>
      <c r="E52" s="54"/>
      <c r="F52" s="94"/>
      <c r="G52" s="93"/>
      <c r="H52" s="41"/>
      <c r="I52" s="54"/>
      <c r="J52" s="94"/>
      <c r="K52" s="108"/>
      <c r="L52" s="104">
        <f t="shared" si="1"/>
        <v>0</v>
      </c>
      <c r="M52" s="42">
        <f t="shared" si="2"/>
        <v>0</v>
      </c>
      <c r="N52" s="42">
        <f t="shared" si="4"/>
        <v>0</v>
      </c>
      <c r="O52" s="43">
        <f t="shared" si="3"/>
        <v>0</v>
      </c>
    </row>
    <row r="53" spans="1:15" ht="18.75" customHeight="1">
      <c r="A53" s="40">
        <v>47</v>
      </c>
      <c r="B53" s="88"/>
      <c r="C53" s="93"/>
      <c r="D53" s="41"/>
      <c r="E53" s="54"/>
      <c r="F53" s="94"/>
      <c r="G53" s="93"/>
      <c r="H53" s="41"/>
      <c r="I53" s="54"/>
      <c r="J53" s="94"/>
      <c r="K53" s="108"/>
      <c r="L53" s="104">
        <f t="shared" si="1"/>
        <v>0</v>
      </c>
      <c r="M53" s="42">
        <f t="shared" si="2"/>
        <v>0</v>
      </c>
      <c r="N53" s="42">
        <f t="shared" si="4"/>
        <v>0</v>
      </c>
      <c r="O53" s="43">
        <f t="shared" si="3"/>
        <v>0</v>
      </c>
    </row>
    <row r="54" spans="1:15" ht="18.75" customHeight="1">
      <c r="A54" s="40">
        <v>48</v>
      </c>
      <c r="B54" s="88"/>
      <c r="C54" s="93"/>
      <c r="D54" s="41"/>
      <c r="E54" s="54"/>
      <c r="F54" s="94"/>
      <c r="G54" s="93"/>
      <c r="H54" s="41"/>
      <c r="I54" s="54"/>
      <c r="J54" s="94"/>
      <c r="K54" s="108"/>
      <c r="L54" s="104">
        <f t="shared" si="1"/>
        <v>0</v>
      </c>
      <c r="M54" s="42">
        <f t="shared" si="2"/>
        <v>0</v>
      </c>
      <c r="N54" s="42">
        <f t="shared" si="4"/>
        <v>0</v>
      </c>
      <c r="O54" s="43">
        <f t="shared" si="3"/>
        <v>0</v>
      </c>
    </row>
    <row r="55" spans="1:15" ht="18.75" customHeight="1" thickBot="1">
      <c r="A55" s="40">
        <v>49</v>
      </c>
      <c r="B55" s="89"/>
      <c r="C55" s="95"/>
      <c r="D55" s="44"/>
      <c r="E55" s="55"/>
      <c r="F55" s="96"/>
      <c r="G55" s="95"/>
      <c r="H55" s="44"/>
      <c r="I55" s="55"/>
      <c r="J55" s="96"/>
      <c r="K55" s="109"/>
      <c r="L55" s="105">
        <f t="shared" si="1"/>
        <v>0</v>
      </c>
      <c r="M55" s="45">
        <f t="shared" si="2"/>
        <v>0</v>
      </c>
      <c r="N55" s="45">
        <f t="shared" si="4"/>
        <v>0</v>
      </c>
      <c r="O55" s="46">
        <f t="shared" si="3"/>
        <v>0</v>
      </c>
    </row>
    <row r="56" spans="1:15" ht="18.75" customHeight="1">
      <c r="A56" s="40">
        <v>50</v>
      </c>
      <c r="B56" s="90"/>
      <c r="C56" s="97"/>
      <c r="D56" s="47"/>
      <c r="E56" s="56"/>
      <c r="F56" s="98"/>
      <c r="G56" s="97"/>
      <c r="H56" s="47"/>
      <c r="I56" s="56"/>
      <c r="J56" s="98"/>
      <c r="K56" s="110"/>
      <c r="L56" s="106">
        <f t="shared" si="1"/>
        <v>0</v>
      </c>
      <c r="M56" s="48">
        <f t="shared" si="2"/>
        <v>0</v>
      </c>
      <c r="N56" s="48">
        <f t="shared" si="4"/>
        <v>0</v>
      </c>
      <c r="O56" s="49">
        <f t="shared" si="3"/>
        <v>0</v>
      </c>
    </row>
    <row r="57" spans="1:15" ht="18.75" customHeight="1">
      <c r="A57" s="40">
        <v>51</v>
      </c>
      <c r="B57" s="88"/>
      <c r="C57" s="93"/>
      <c r="D57" s="41"/>
      <c r="E57" s="54"/>
      <c r="F57" s="94"/>
      <c r="G57" s="93"/>
      <c r="H57" s="41"/>
      <c r="I57" s="54"/>
      <c r="J57" s="94"/>
      <c r="K57" s="108"/>
      <c r="L57" s="104">
        <f t="shared" si="1"/>
        <v>0</v>
      </c>
      <c r="M57" s="42">
        <f t="shared" si="2"/>
        <v>0</v>
      </c>
      <c r="N57" s="42">
        <f t="shared" si="4"/>
        <v>0</v>
      </c>
      <c r="O57" s="43">
        <f t="shared" si="3"/>
        <v>0</v>
      </c>
    </row>
    <row r="58" spans="1:15" ht="18.75" customHeight="1">
      <c r="A58" s="40">
        <v>52</v>
      </c>
      <c r="B58" s="88"/>
      <c r="C58" s="93"/>
      <c r="D58" s="41"/>
      <c r="E58" s="54"/>
      <c r="F58" s="94"/>
      <c r="G58" s="93"/>
      <c r="H58" s="41"/>
      <c r="I58" s="54"/>
      <c r="J58" s="94"/>
      <c r="K58" s="108"/>
      <c r="L58" s="104">
        <f t="shared" si="1"/>
        <v>0</v>
      </c>
      <c r="M58" s="42">
        <f t="shared" si="2"/>
        <v>0</v>
      </c>
      <c r="N58" s="42">
        <f t="shared" si="4"/>
        <v>0</v>
      </c>
      <c r="O58" s="43">
        <f t="shared" si="3"/>
        <v>0</v>
      </c>
    </row>
    <row r="59" spans="1:15" ht="18.75" customHeight="1">
      <c r="A59" s="40">
        <v>53</v>
      </c>
      <c r="B59" s="88"/>
      <c r="C59" s="93"/>
      <c r="D59" s="41"/>
      <c r="E59" s="54"/>
      <c r="F59" s="94"/>
      <c r="G59" s="93"/>
      <c r="H59" s="41"/>
      <c r="I59" s="54"/>
      <c r="J59" s="94"/>
      <c r="K59" s="108"/>
      <c r="L59" s="104">
        <f t="shared" si="1"/>
        <v>0</v>
      </c>
      <c r="M59" s="42">
        <f t="shared" si="2"/>
        <v>0</v>
      </c>
      <c r="N59" s="42">
        <f t="shared" si="4"/>
        <v>0</v>
      </c>
      <c r="O59" s="43">
        <f t="shared" si="3"/>
        <v>0</v>
      </c>
    </row>
    <row r="60" spans="1:15" ht="18.75" customHeight="1">
      <c r="A60" s="40">
        <v>54</v>
      </c>
      <c r="B60" s="88"/>
      <c r="C60" s="93"/>
      <c r="D60" s="41"/>
      <c r="E60" s="54"/>
      <c r="F60" s="94"/>
      <c r="G60" s="93"/>
      <c r="H60" s="41"/>
      <c r="I60" s="54"/>
      <c r="J60" s="94"/>
      <c r="K60" s="108"/>
      <c r="L60" s="104">
        <f t="shared" si="1"/>
        <v>0</v>
      </c>
      <c r="M60" s="42">
        <f t="shared" si="2"/>
        <v>0</v>
      </c>
      <c r="N60" s="42">
        <f t="shared" si="4"/>
        <v>0</v>
      </c>
      <c r="O60" s="43">
        <f t="shared" si="3"/>
        <v>0</v>
      </c>
    </row>
    <row r="61" spans="1:15" ht="18.75" customHeight="1">
      <c r="A61" s="40">
        <v>55</v>
      </c>
      <c r="B61" s="88"/>
      <c r="C61" s="93"/>
      <c r="D61" s="41"/>
      <c r="E61" s="54"/>
      <c r="F61" s="94"/>
      <c r="G61" s="93"/>
      <c r="H61" s="41"/>
      <c r="I61" s="54"/>
      <c r="J61" s="94"/>
      <c r="K61" s="108"/>
      <c r="L61" s="104">
        <f t="shared" si="1"/>
        <v>0</v>
      </c>
      <c r="M61" s="42">
        <f t="shared" si="2"/>
        <v>0</v>
      </c>
      <c r="N61" s="42">
        <f t="shared" si="4"/>
        <v>0</v>
      </c>
      <c r="O61" s="43">
        <f t="shared" si="3"/>
        <v>0</v>
      </c>
    </row>
    <row r="62" spans="1:15" ht="18.75" customHeight="1">
      <c r="A62" s="40">
        <v>56</v>
      </c>
      <c r="B62" s="88"/>
      <c r="C62" s="93"/>
      <c r="D62" s="41"/>
      <c r="E62" s="54"/>
      <c r="F62" s="94"/>
      <c r="G62" s="93"/>
      <c r="H62" s="41"/>
      <c r="I62" s="54"/>
      <c r="J62" s="94"/>
      <c r="K62" s="108"/>
      <c r="L62" s="104">
        <f t="shared" si="1"/>
        <v>0</v>
      </c>
      <c r="M62" s="42">
        <f t="shared" si="2"/>
        <v>0</v>
      </c>
      <c r="N62" s="42">
        <f t="shared" si="4"/>
        <v>0</v>
      </c>
      <c r="O62" s="43">
        <f t="shared" si="3"/>
        <v>0</v>
      </c>
    </row>
    <row r="63" spans="1:15" ht="18.75" customHeight="1">
      <c r="A63" s="40">
        <v>57</v>
      </c>
      <c r="B63" s="88"/>
      <c r="C63" s="93"/>
      <c r="D63" s="41"/>
      <c r="E63" s="54"/>
      <c r="F63" s="94"/>
      <c r="G63" s="93"/>
      <c r="H63" s="41"/>
      <c r="I63" s="54"/>
      <c r="J63" s="94"/>
      <c r="K63" s="108"/>
      <c r="L63" s="104">
        <f t="shared" si="1"/>
        <v>0</v>
      </c>
      <c r="M63" s="42">
        <f t="shared" si="2"/>
        <v>0</v>
      </c>
      <c r="N63" s="42">
        <f t="shared" si="4"/>
        <v>0</v>
      </c>
      <c r="O63" s="43">
        <f t="shared" si="3"/>
        <v>0</v>
      </c>
    </row>
    <row r="64" spans="1:15" ht="18.75" customHeight="1">
      <c r="A64" s="40">
        <v>58</v>
      </c>
      <c r="B64" s="88"/>
      <c r="C64" s="93"/>
      <c r="D64" s="41"/>
      <c r="E64" s="54"/>
      <c r="F64" s="94"/>
      <c r="G64" s="93"/>
      <c r="H64" s="41"/>
      <c r="I64" s="54"/>
      <c r="J64" s="94"/>
      <c r="K64" s="108"/>
      <c r="L64" s="104">
        <f t="shared" si="1"/>
        <v>0</v>
      </c>
      <c r="M64" s="42">
        <f t="shared" si="2"/>
        <v>0</v>
      </c>
      <c r="N64" s="42">
        <f t="shared" si="4"/>
        <v>0</v>
      </c>
      <c r="O64" s="43">
        <f t="shared" si="3"/>
        <v>0</v>
      </c>
    </row>
    <row r="65" spans="1:15" ht="18.75" customHeight="1">
      <c r="A65" s="40">
        <v>59</v>
      </c>
      <c r="B65" s="88"/>
      <c r="C65" s="93"/>
      <c r="D65" s="41"/>
      <c r="E65" s="54"/>
      <c r="F65" s="94"/>
      <c r="G65" s="93"/>
      <c r="H65" s="41"/>
      <c r="I65" s="54"/>
      <c r="J65" s="94"/>
      <c r="K65" s="108"/>
      <c r="L65" s="104">
        <f t="shared" si="1"/>
        <v>0</v>
      </c>
      <c r="M65" s="42">
        <f t="shared" si="2"/>
        <v>0</v>
      </c>
      <c r="N65" s="42">
        <f t="shared" si="4"/>
        <v>0</v>
      </c>
      <c r="O65" s="43">
        <f t="shared" si="3"/>
        <v>0</v>
      </c>
    </row>
    <row r="66" spans="1:15" ht="18.75" customHeight="1">
      <c r="A66" s="40">
        <v>60</v>
      </c>
      <c r="B66" s="88"/>
      <c r="C66" s="93"/>
      <c r="D66" s="41"/>
      <c r="E66" s="54"/>
      <c r="F66" s="94"/>
      <c r="G66" s="93"/>
      <c r="H66" s="41"/>
      <c r="I66" s="54"/>
      <c r="J66" s="94"/>
      <c r="K66" s="108"/>
      <c r="L66" s="104">
        <f t="shared" si="1"/>
        <v>0</v>
      </c>
      <c r="M66" s="42">
        <f t="shared" si="2"/>
        <v>0</v>
      </c>
      <c r="N66" s="42">
        <f t="shared" si="4"/>
        <v>0</v>
      </c>
      <c r="O66" s="43">
        <f t="shared" si="3"/>
        <v>0</v>
      </c>
    </row>
    <row r="67" spans="1:15" ht="18.75" customHeight="1">
      <c r="A67" s="40">
        <v>61</v>
      </c>
      <c r="B67" s="88"/>
      <c r="C67" s="93"/>
      <c r="D67" s="41"/>
      <c r="E67" s="54"/>
      <c r="F67" s="94"/>
      <c r="G67" s="93"/>
      <c r="H67" s="41"/>
      <c r="I67" s="54"/>
      <c r="J67" s="94"/>
      <c r="K67" s="108"/>
      <c r="L67" s="104">
        <f t="shared" si="1"/>
        <v>0</v>
      </c>
      <c r="M67" s="42">
        <f t="shared" si="2"/>
        <v>0</v>
      </c>
      <c r="N67" s="42">
        <f t="shared" si="4"/>
        <v>0</v>
      </c>
      <c r="O67" s="43">
        <f t="shared" si="3"/>
        <v>0</v>
      </c>
    </row>
    <row r="68" spans="1:15" ht="18.75" customHeight="1">
      <c r="A68" s="40">
        <v>62</v>
      </c>
      <c r="B68" s="88"/>
      <c r="C68" s="93"/>
      <c r="D68" s="41"/>
      <c r="E68" s="54"/>
      <c r="F68" s="94"/>
      <c r="G68" s="93"/>
      <c r="H68" s="41"/>
      <c r="I68" s="54"/>
      <c r="J68" s="94"/>
      <c r="K68" s="108"/>
      <c r="L68" s="104">
        <f t="shared" si="1"/>
        <v>0</v>
      </c>
      <c r="M68" s="42">
        <f t="shared" si="2"/>
        <v>0</v>
      </c>
      <c r="N68" s="42">
        <f t="shared" si="4"/>
        <v>0</v>
      </c>
      <c r="O68" s="43">
        <f t="shared" si="3"/>
        <v>0</v>
      </c>
    </row>
    <row r="69" spans="1:15" ht="18.75" customHeight="1">
      <c r="A69" s="40">
        <v>63</v>
      </c>
      <c r="B69" s="88"/>
      <c r="C69" s="93"/>
      <c r="D69" s="41"/>
      <c r="E69" s="54"/>
      <c r="F69" s="94"/>
      <c r="G69" s="93"/>
      <c r="H69" s="41"/>
      <c r="I69" s="54"/>
      <c r="J69" s="94"/>
      <c r="K69" s="108"/>
      <c r="L69" s="104">
        <f t="shared" si="1"/>
        <v>0</v>
      </c>
      <c r="M69" s="42">
        <f t="shared" si="2"/>
        <v>0</v>
      </c>
      <c r="N69" s="42">
        <f t="shared" si="4"/>
        <v>0</v>
      </c>
      <c r="O69" s="43">
        <f t="shared" si="3"/>
        <v>0</v>
      </c>
    </row>
    <row r="70" spans="1:15" ht="18.75" customHeight="1">
      <c r="A70" s="40">
        <v>64</v>
      </c>
      <c r="B70" s="88"/>
      <c r="C70" s="93"/>
      <c r="D70" s="41"/>
      <c r="E70" s="54"/>
      <c r="F70" s="94"/>
      <c r="G70" s="93"/>
      <c r="H70" s="41"/>
      <c r="I70" s="54"/>
      <c r="J70" s="94"/>
      <c r="K70" s="108"/>
      <c r="L70" s="104">
        <f t="shared" si="1"/>
        <v>0</v>
      </c>
      <c r="M70" s="42">
        <f t="shared" si="2"/>
        <v>0</v>
      </c>
      <c r="N70" s="42">
        <f aca="true" t="shared" si="5" ref="N70:N105">K70*1300</f>
        <v>0</v>
      </c>
      <c r="O70" s="43">
        <f t="shared" si="3"/>
        <v>0</v>
      </c>
    </row>
    <row r="71" spans="1:15" ht="18.75" customHeight="1">
      <c r="A71" s="40">
        <v>65</v>
      </c>
      <c r="B71" s="88"/>
      <c r="C71" s="93"/>
      <c r="D71" s="41"/>
      <c r="E71" s="54"/>
      <c r="F71" s="94"/>
      <c r="G71" s="93"/>
      <c r="H71" s="41"/>
      <c r="I71" s="54"/>
      <c r="J71" s="94"/>
      <c r="K71" s="108"/>
      <c r="L71" s="104">
        <f aca="true" t="shared" si="6" ref="L71:L105">((C71+D71)-(E71+F71))*2000</f>
        <v>0</v>
      </c>
      <c r="M71" s="42">
        <f aca="true" t="shared" si="7" ref="M71:M105">((G71+H71)-(I71+J71))*3000</f>
        <v>0</v>
      </c>
      <c r="N71" s="42">
        <f t="shared" si="5"/>
        <v>0</v>
      </c>
      <c r="O71" s="43">
        <f aca="true" t="shared" si="8" ref="O71:O105">SUM(L71:N71)</f>
        <v>0</v>
      </c>
    </row>
    <row r="72" spans="1:15" ht="18.75" customHeight="1">
      <c r="A72" s="40">
        <v>66</v>
      </c>
      <c r="B72" s="88"/>
      <c r="C72" s="93"/>
      <c r="D72" s="41"/>
      <c r="E72" s="54"/>
      <c r="F72" s="94"/>
      <c r="G72" s="93"/>
      <c r="H72" s="41"/>
      <c r="I72" s="54"/>
      <c r="J72" s="94"/>
      <c r="K72" s="108"/>
      <c r="L72" s="104">
        <f t="shared" si="6"/>
        <v>0</v>
      </c>
      <c r="M72" s="42">
        <f t="shared" si="7"/>
        <v>0</v>
      </c>
      <c r="N72" s="42">
        <f t="shared" si="5"/>
        <v>0</v>
      </c>
      <c r="O72" s="43">
        <f t="shared" si="8"/>
        <v>0</v>
      </c>
    </row>
    <row r="73" spans="1:15" ht="18.75" customHeight="1">
      <c r="A73" s="40">
        <v>67</v>
      </c>
      <c r="B73" s="88"/>
      <c r="C73" s="93"/>
      <c r="D73" s="41"/>
      <c r="E73" s="54"/>
      <c r="F73" s="94"/>
      <c r="G73" s="93"/>
      <c r="H73" s="41"/>
      <c r="I73" s="54"/>
      <c r="J73" s="94"/>
      <c r="K73" s="108"/>
      <c r="L73" s="104">
        <f t="shared" si="6"/>
        <v>0</v>
      </c>
      <c r="M73" s="42">
        <f t="shared" si="7"/>
        <v>0</v>
      </c>
      <c r="N73" s="42">
        <f t="shared" si="5"/>
        <v>0</v>
      </c>
      <c r="O73" s="43">
        <f t="shared" si="8"/>
        <v>0</v>
      </c>
    </row>
    <row r="74" spans="1:15" ht="18.75" customHeight="1">
      <c r="A74" s="40">
        <v>68</v>
      </c>
      <c r="B74" s="88"/>
      <c r="C74" s="93"/>
      <c r="D74" s="41"/>
      <c r="E74" s="54"/>
      <c r="F74" s="94"/>
      <c r="G74" s="93"/>
      <c r="H74" s="41"/>
      <c r="I74" s="54"/>
      <c r="J74" s="94"/>
      <c r="K74" s="108"/>
      <c r="L74" s="104">
        <f t="shared" si="6"/>
        <v>0</v>
      </c>
      <c r="M74" s="42">
        <f t="shared" si="7"/>
        <v>0</v>
      </c>
      <c r="N74" s="42">
        <f t="shared" si="5"/>
        <v>0</v>
      </c>
      <c r="O74" s="43">
        <f t="shared" si="8"/>
        <v>0</v>
      </c>
    </row>
    <row r="75" spans="1:15" ht="18.75" customHeight="1">
      <c r="A75" s="40">
        <v>69</v>
      </c>
      <c r="B75" s="88"/>
      <c r="C75" s="93"/>
      <c r="D75" s="41"/>
      <c r="E75" s="54"/>
      <c r="F75" s="94"/>
      <c r="G75" s="93"/>
      <c r="H75" s="41"/>
      <c r="I75" s="54"/>
      <c r="J75" s="94"/>
      <c r="K75" s="108"/>
      <c r="L75" s="104">
        <f t="shared" si="6"/>
        <v>0</v>
      </c>
      <c r="M75" s="42">
        <f t="shared" si="7"/>
        <v>0</v>
      </c>
      <c r="N75" s="42">
        <f t="shared" si="5"/>
        <v>0</v>
      </c>
      <c r="O75" s="43">
        <f t="shared" si="8"/>
        <v>0</v>
      </c>
    </row>
    <row r="76" spans="1:15" ht="18.75" customHeight="1">
      <c r="A76" s="40">
        <v>70</v>
      </c>
      <c r="B76" s="88"/>
      <c r="C76" s="93"/>
      <c r="D76" s="41"/>
      <c r="E76" s="54"/>
      <c r="F76" s="94"/>
      <c r="G76" s="93"/>
      <c r="H76" s="41"/>
      <c r="I76" s="54"/>
      <c r="J76" s="94"/>
      <c r="K76" s="108"/>
      <c r="L76" s="104">
        <f t="shared" si="6"/>
        <v>0</v>
      </c>
      <c r="M76" s="42">
        <f t="shared" si="7"/>
        <v>0</v>
      </c>
      <c r="N76" s="42">
        <f t="shared" si="5"/>
        <v>0</v>
      </c>
      <c r="O76" s="43">
        <f t="shared" si="8"/>
        <v>0</v>
      </c>
    </row>
    <row r="77" spans="1:15" ht="18.75" customHeight="1">
      <c r="A77" s="40">
        <v>71</v>
      </c>
      <c r="B77" s="88"/>
      <c r="C77" s="93"/>
      <c r="D77" s="41"/>
      <c r="E77" s="54"/>
      <c r="F77" s="94"/>
      <c r="G77" s="93"/>
      <c r="H77" s="41"/>
      <c r="I77" s="54"/>
      <c r="J77" s="94"/>
      <c r="K77" s="108"/>
      <c r="L77" s="104">
        <f t="shared" si="6"/>
        <v>0</v>
      </c>
      <c r="M77" s="42">
        <f t="shared" si="7"/>
        <v>0</v>
      </c>
      <c r="N77" s="42">
        <f t="shared" si="5"/>
        <v>0</v>
      </c>
      <c r="O77" s="43">
        <f t="shared" si="8"/>
        <v>0</v>
      </c>
    </row>
    <row r="78" spans="1:15" ht="18.75" customHeight="1">
      <c r="A78" s="40">
        <v>72</v>
      </c>
      <c r="B78" s="88"/>
      <c r="C78" s="93"/>
      <c r="D78" s="41"/>
      <c r="E78" s="54"/>
      <c r="F78" s="94"/>
      <c r="G78" s="93"/>
      <c r="H78" s="41"/>
      <c r="I78" s="54"/>
      <c r="J78" s="94"/>
      <c r="K78" s="108"/>
      <c r="L78" s="104">
        <f t="shared" si="6"/>
        <v>0</v>
      </c>
      <c r="M78" s="42">
        <f t="shared" si="7"/>
        <v>0</v>
      </c>
      <c r="N78" s="42">
        <f t="shared" si="5"/>
        <v>0</v>
      </c>
      <c r="O78" s="43">
        <f t="shared" si="8"/>
        <v>0</v>
      </c>
    </row>
    <row r="79" spans="1:15" ht="18.75" customHeight="1">
      <c r="A79" s="40">
        <v>73</v>
      </c>
      <c r="B79" s="88"/>
      <c r="C79" s="93"/>
      <c r="D79" s="41"/>
      <c r="E79" s="54"/>
      <c r="F79" s="94"/>
      <c r="G79" s="93"/>
      <c r="H79" s="41"/>
      <c r="I79" s="54"/>
      <c r="J79" s="94"/>
      <c r="K79" s="108"/>
      <c r="L79" s="104">
        <f t="shared" si="6"/>
        <v>0</v>
      </c>
      <c r="M79" s="42">
        <f t="shared" si="7"/>
        <v>0</v>
      </c>
      <c r="N79" s="42">
        <f t="shared" si="5"/>
        <v>0</v>
      </c>
      <c r="O79" s="43">
        <f t="shared" si="8"/>
        <v>0</v>
      </c>
    </row>
    <row r="80" spans="1:15" ht="18.75" customHeight="1">
      <c r="A80" s="40">
        <v>74</v>
      </c>
      <c r="B80" s="88"/>
      <c r="C80" s="93"/>
      <c r="D80" s="41"/>
      <c r="E80" s="54"/>
      <c r="F80" s="94"/>
      <c r="G80" s="93"/>
      <c r="H80" s="41"/>
      <c r="I80" s="54"/>
      <c r="J80" s="94"/>
      <c r="K80" s="108"/>
      <c r="L80" s="104">
        <f t="shared" si="6"/>
        <v>0</v>
      </c>
      <c r="M80" s="42">
        <f t="shared" si="7"/>
        <v>0</v>
      </c>
      <c r="N80" s="42">
        <f t="shared" si="5"/>
        <v>0</v>
      </c>
      <c r="O80" s="43">
        <f t="shared" si="8"/>
        <v>0</v>
      </c>
    </row>
    <row r="81" spans="1:15" ht="18.75" customHeight="1">
      <c r="A81" s="40">
        <v>75</v>
      </c>
      <c r="B81" s="88"/>
      <c r="C81" s="93"/>
      <c r="D81" s="41"/>
      <c r="E81" s="54"/>
      <c r="F81" s="94"/>
      <c r="G81" s="93"/>
      <c r="H81" s="41"/>
      <c r="I81" s="54"/>
      <c r="J81" s="94"/>
      <c r="K81" s="108"/>
      <c r="L81" s="104">
        <f t="shared" si="6"/>
        <v>0</v>
      </c>
      <c r="M81" s="42">
        <f t="shared" si="7"/>
        <v>0</v>
      </c>
      <c r="N81" s="42">
        <f t="shared" si="5"/>
        <v>0</v>
      </c>
      <c r="O81" s="43">
        <f t="shared" si="8"/>
        <v>0</v>
      </c>
    </row>
    <row r="82" spans="1:15" ht="18.75" customHeight="1">
      <c r="A82" s="40">
        <v>76</v>
      </c>
      <c r="B82" s="88"/>
      <c r="C82" s="93"/>
      <c r="D82" s="41"/>
      <c r="E82" s="54"/>
      <c r="F82" s="94"/>
      <c r="G82" s="93"/>
      <c r="H82" s="41"/>
      <c r="I82" s="54"/>
      <c r="J82" s="94"/>
      <c r="K82" s="108"/>
      <c r="L82" s="104">
        <f t="shared" si="6"/>
        <v>0</v>
      </c>
      <c r="M82" s="42">
        <f t="shared" si="7"/>
        <v>0</v>
      </c>
      <c r="N82" s="42">
        <f t="shared" si="5"/>
        <v>0</v>
      </c>
      <c r="O82" s="43">
        <f t="shared" si="8"/>
        <v>0</v>
      </c>
    </row>
    <row r="83" spans="1:15" ht="18.75" customHeight="1">
      <c r="A83" s="40">
        <v>77</v>
      </c>
      <c r="B83" s="88"/>
      <c r="C83" s="93"/>
      <c r="D83" s="41"/>
      <c r="E83" s="54"/>
      <c r="F83" s="94"/>
      <c r="G83" s="93"/>
      <c r="H83" s="41"/>
      <c r="I83" s="54"/>
      <c r="J83" s="94"/>
      <c r="K83" s="108"/>
      <c r="L83" s="104">
        <f t="shared" si="6"/>
        <v>0</v>
      </c>
      <c r="M83" s="42">
        <f t="shared" si="7"/>
        <v>0</v>
      </c>
      <c r="N83" s="42">
        <f t="shared" si="5"/>
        <v>0</v>
      </c>
      <c r="O83" s="43">
        <f t="shared" si="8"/>
        <v>0</v>
      </c>
    </row>
    <row r="84" spans="1:15" ht="18.75" customHeight="1">
      <c r="A84" s="40">
        <v>78</v>
      </c>
      <c r="B84" s="88"/>
      <c r="C84" s="93"/>
      <c r="D84" s="41"/>
      <c r="E84" s="54"/>
      <c r="F84" s="94"/>
      <c r="G84" s="93"/>
      <c r="H84" s="41"/>
      <c r="I84" s="54"/>
      <c r="J84" s="94"/>
      <c r="K84" s="108"/>
      <c r="L84" s="104">
        <f t="shared" si="6"/>
        <v>0</v>
      </c>
      <c r="M84" s="42">
        <f t="shared" si="7"/>
        <v>0</v>
      </c>
      <c r="N84" s="42">
        <f t="shared" si="5"/>
        <v>0</v>
      </c>
      <c r="O84" s="43">
        <f t="shared" si="8"/>
        <v>0</v>
      </c>
    </row>
    <row r="85" spans="1:15" ht="18.75" customHeight="1">
      <c r="A85" s="40">
        <v>79</v>
      </c>
      <c r="B85" s="88"/>
      <c r="C85" s="93"/>
      <c r="D85" s="41"/>
      <c r="E85" s="54"/>
      <c r="F85" s="94"/>
      <c r="G85" s="93"/>
      <c r="H85" s="41"/>
      <c r="I85" s="54"/>
      <c r="J85" s="94"/>
      <c r="K85" s="108"/>
      <c r="L85" s="104">
        <f t="shared" si="6"/>
        <v>0</v>
      </c>
      <c r="M85" s="42">
        <f t="shared" si="7"/>
        <v>0</v>
      </c>
      <c r="N85" s="42">
        <f t="shared" si="5"/>
        <v>0</v>
      </c>
      <c r="O85" s="43">
        <f t="shared" si="8"/>
        <v>0</v>
      </c>
    </row>
    <row r="86" spans="1:15" ht="18.75" customHeight="1">
      <c r="A86" s="40">
        <v>80</v>
      </c>
      <c r="B86" s="88"/>
      <c r="C86" s="93"/>
      <c r="D86" s="41"/>
      <c r="E86" s="54"/>
      <c r="F86" s="94"/>
      <c r="G86" s="93"/>
      <c r="H86" s="41"/>
      <c r="I86" s="54"/>
      <c r="J86" s="94"/>
      <c r="K86" s="108"/>
      <c r="L86" s="104">
        <f t="shared" si="6"/>
        <v>0</v>
      </c>
      <c r="M86" s="42">
        <f t="shared" si="7"/>
        <v>0</v>
      </c>
      <c r="N86" s="42">
        <f t="shared" si="5"/>
        <v>0</v>
      </c>
      <c r="O86" s="43">
        <f t="shared" si="8"/>
        <v>0</v>
      </c>
    </row>
    <row r="87" spans="1:15" ht="18.75" customHeight="1">
      <c r="A87" s="40">
        <v>81</v>
      </c>
      <c r="B87" s="88"/>
      <c r="C87" s="93"/>
      <c r="D87" s="41"/>
      <c r="E87" s="54"/>
      <c r="F87" s="94"/>
      <c r="G87" s="93"/>
      <c r="H87" s="41"/>
      <c r="I87" s="54"/>
      <c r="J87" s="94"/>
      <c r="K87" s="108"/>
      <c r="L87" s="104">
        <f t="shared" si="6"/>
        <v>0</v>
      </c>
      <c r="M87" s="42">
        <f t="shared" si="7"/>
        <v>0</v>
      </c>
      <c r="N87" s="42">
        <f t="shared" si="5"/>
        <v>0</v>
      </c>
      <c r="O87" s="43">
        <f t="shared" si="8"/>
        <v>0</v>
      </c>
    </row>
    <row r="88" spans="1:15" ht="18.75" customHeight="1">
      <c r="A88" s="40">
        <v>82</v>
      </c>
      <c r="B88" s="88"/>
      <c r="C88" s="93"/>
      <c r="D88" s="41"/>
      <c r="E88" s="54"/>
      <c r="F88" s="94"/>
      <c r="G88" s="93"/>
      <c r="H88" s="41"/>
      <c r="I88" s="54"/>
      <c r="J88" s="94"/>
      <c r="K88" s="108"/>
      <c r="L88" s="104">
        <f t="shared" si="6"/>
        <v>0</v>
      </c>
      <c r="M88" s="42">
        <f t="shared" si="7"/>
        <v>0</v>
      </c>
      <c r="N88" s="42">
        <f t="shared" si="5"/>
        <v>0</v>
      </c>
      <c r="O88" s="43">
        <f t="shared" si="8"/>
        <v>0</v>
      </c>
    </row>
    <row r="89" spans="1:15" ht="18.75" customHeight="1">
      <c r="A89" s="40">
        <v>83</v>
      </c>
      <c r="B89" s="88"/>
      <c r="C89" s="93"/>
      <c r="D89" s="41"/>
      <c r="E89" s="54"/>
      <c r="F89" s="94"/>
      <c r="G89" s="93"/>
      <c r="H89" s="41"/>
      <c r="I89" s="54"/>
      <c r="J89" s="94"/>
      <c r="K89" s="108"/>
      <c r="L89" s="104">
        <f t="shared" si="6"/>
        <v>0</v>
      </c>
      <c r="M89" s="42">
        <f t="shared" si="7"/>
        <v>0</v>
      </c>
      <c r="N89" s="42">
        <f t="shared" si="5"/>
        <v>0</v>
      </c>
      <c r="O89" s="43">
        <f t="shared" si="8"/>
        <v>0</v>
      </c>
    </row>
    <row r="90" spans="1:15" ht="18.75" customHeight="1">
      <c r="A90" s="40">
        <v>84</v>
      </c>
      <c r="B90" s="88"/>
      <c r="C90" s="93"/>
      <c r="D90" s="41"/>
      <c r="E90" s="54"/>
      <c r="F90" s="94"/>
      <c r="G90" s="93"/>
      <c r="H90" s="41"/>
      <c r="I90" s="54"/>
      <c r="J90" s="94"/>
      <c r="K90" s="108"/>
      <c r="L90" s="104">
        <f t="shared" si="6"/>
        <v>0</v>
      </c>
      <c r="M90" s="42">
        <f t="shared" si="7"/>
        <v>0</v>
      </c>
      <c r="N90" s="42">
        <f t="shared" si="5"/>
        <v>0</v>
      </c>
      <c r="O90" s="43">
        <f t="shared" si="8"/>
        <v>0</v>
      </c>
    </row>
    <row r="91" spans="1:15" ht="18.75" customHeight="1">
      <c r="A91" s="40">
        <v>85</v>
      </c>
      <c r="B91" s="88"/>
      <c r="C91" s="93"/>
      <c r="D91" s="41"/>
      <c r="E91" s="54"/>
      <c r="F91" s="94"/>
      <c r="G91" s="93"/>
      <c r="H91" s="41"/>
      <c r="I91" s="54"/>
      <c r="J91" s="94"/>
      <c r="K91" s="108"/>
      <c r="L91" s="104">
        <f t="shared" si="6"/>
        <v>0</v>
      </c>
      <c r="M91" s="42">
        <f t="shared" si="7"/>
        <v>0</v>
      </c>
      <c r="N91" s="42">
        <f t="shared" si="5"/>
        <v>0</v>
      </c>
      <c r="O91" s="43">
        <f t="shared" si="8"/>
        <v>0</v>
      </c>
    </row>
    <row r="92" spans="1:15" ht="18.75" customHeight="1">
      <c r="A92" s="40">
        <v>86</v>
      </c>
      <c r="B92" s="88"/>
      <c r="C92" s="93"/>
      <c r="D92" s="41"/>
      <c r="E92" s="54"/>
      <c r="F92" s="94"/>
      <c r="G92" s="93"/>
      <c r="H92" s="41"/>
      <c r="I92" s="54"/>
      <c r="J92" s="94"/>
      <c r="K92" s="108"/>
      <c r="L92" s="104">
        <f t="shared" si="6"/>
        <v>0</v>
      </c>
      <c r="M92" s="42">
        <f t="shared" si="7"/>
        <v>0</v>
      </c>
      <c r="N92" s="42">
        <f t="shared" si="5"/>
        <v>0</v>
      </c>
      <c r="O92" s="43">
        <f t="shared" si="8"/>
        <v>0</v>
      </c>
    </row>
    <row r="93" spans="1:15" ht="18.75" customHeight="1">
      <c r="A93" s="40">
        <v>87</v>
      </c>
      <c r="B93" s="88"/>
      <c r="C93" s="93"/>
      <c r="D93" s="41"/>
      <c r="E93" s="54"/>
      <c r="F93" s="94"/>
      <c r="G93" s="93"/>
      <c r="H93" s="41"/>
      <c r="I93" s="54"/>
      <c r="J93" s="94"/>
      <c r="K93" s="108"/>
      <c r="L93" s="104">
        <f t="shared" si="6"/>
        <v>0</v>
      </c>
      <c r="M93" s="42">
        <f t="shared" si="7"/>
        <v>0</v>
      </c>
      <c r="N93" s="42">
        <f t="shared" si="5"/>
        <v>0</v>
      </c>
      <c r="O93" s="43">
        <f t="shared" si="8"/>
        <v>0</v>
      </c>
    </row>
    <row r="94" spans="1:15" ht="18.75" customHeight="1">
      <c r="A94" s="40">
        <v>88</v>
      </c>
      <c r="B94" s="88"/>
      <c r="C94" s="93"/>
      <c r="D94" s="41"/>
      <c r="E94" s="54"/>
      <c r="F94" s="94"/>
      <c r="G94" s="93"/>
      <c r="H94" s="41"/>
      <c r="I94" s="54"/>
      <c r="J94" s="94"/>
      <c r="K94" s="108"/>
      <c r="L94" s="104">
        <f t="shared" si="6"/>
        <v>0</v>
      </c>
      <c r="M94" s="42">
        <f t="shared" si="7"/>
        <v>0</v>
      </c>
      <c r="N94" s="42">
        <f t="shared" si="5"/>
        <v>0</v>
      </c>
      <c r="O94" s="43">
        <f t="shared" si="8"/>
        <v>0</v>
      </c>
    </row>
    <row r="95" spans="1:15" ht="18.75" customHeight="1">
      <c r="A95" s="40">
        <v>89</v>
      </c>
      <c r="B95" s="88"/>
      <c r="C95" s="93"/>
      <c r="D95" s="41"/>
      <c r="E95" s="54"/>
      <c r="F95" s="94"/>
      <c r="G95" s="93"/>
      <c r="H95" s="41"/>
      <c r="I95" s="54"/>
      <c r="J95" s="94"/>
      <c r="K95" s="108"/>
      <c r="L95" s="104">
        <f t="shared" si="6"/>
        <v>0</v>
      </c>
      <c r="M95" s="42">
        <f t="shared" si="7"/>
        <v>0</v>
      </c>
      <c r="N95" s="42">
        <f t="shared" si="5"/>
        <v>0</v>
      </c>
      <c r="O95" s="43">
        <f t="shared" si="8"/>
        <v>0</v>
      </c>
    </row>
    <row r="96" spans="1:15" ht="18.75" customHeight="1">
      <c r="A96" s="40">
        <v>90</v>
      </c>
      <c r="B96" s="88"/>
      <c r="C96" s="93"/>
      <c r="D96" s="41"/>
      <c r="E96" s="54"/>
      <c r="F96" s="94"/>
      <c r="G96" s="93"/>
      <c r="H96" s="41"/>
      <c r="I96" s="54"/>
      <c r="J96" s="94"/>
      <c r="K96" s="108"/>
      <c r="L96" s="104">
        <f t="shared" si="6"/>
        <v>0</v>
      </c>
      <c r="M96" s="42">
        <f t="shared" si="7"/>
        <v>0</v>
      </c>
      <c r="N96" s="42">
        <f t="shared" si="5"/>
        <v>0</v>
      </c>
      <c r="O96" s="43">
        <f t="shared" si="8"/>
        <v>0</v>
      </c>
    </row>
    <row r="97" spans="1:15" ht="18.75" customHeight="1">
      <c r="A97" s="40">
        <v>91</v>
      </c>
      <c r="B97" s="88"/>
      <c r="C97" s="93"/>
      <c r="D97" s="41"/>
      <c r="E97" s="54"/>
      <c r="F97" s="94"/>
      <c r="G97" s="93"/>
      <c r="H97" s="41"/>
      <c r="I97" s="54"/>
      <c r="J97" s="94"/>
      <c r="K97" s="108"/>
      <c r="L97" s="104">
        <f t="shared" si="6"/>
        <v>0</v>
      </c>
      <c r="M97" s="42">
        <f t="shared" si="7"/>
        <v>0</v>
      </c>
      <c r="N97" s="42">
        <f t="shared" si="5"/>
        <v>0</v>
      </c>
      <c r="O97" s="43">
        <f t="shared" si="8"/>
        <v>0</v>
      </c>
    </row>
    <row r="98" spans="1:15" ht="18.75" customHeight="1">
      <c r="A98" s="40">
        <v>92</v>
      </c>
      <c r="B98" s="88"/>
      <c r="C98" s="93"/>
      <c r="D98" s="41"/>
      <c r="E98" s="54"/>
      <c r="F98" s="94"/>
      <c r="G98" s="93"/>
      <c r="H98" s="41"/>
      <c r="I98" s="54"/>
      <c r="J98" s="94"/>
      <c r="K98" s="108"/>
      <c r="L98" s="104">
        <f t="shared" si="6"/>
        <v>0</v>
      </c>
      <c r="M98" s="42">
        <f t="shared" si="7"/>
        <v>0</v>
      </c>
      <c r="N98" s="42">
        <f t="shared" si="5"/>
        <v>0</v>
      </c>
      <c r="O98" s="43">
        <f t="shared" si="8"/>
        <v>0</v>
      </c>
    </row>
    <row r="99" spans="1:15" ht="18.75" customHeight="1">
      <c r="A99" s="40">
        <v>93</v>
      </c>
      <c r="B99" s="88"/>
      <c r="C99" s="93"/>
      <c r="D99" s="41"/>
      <c r="E99" s="54"/>
      <c r="F99" s="94"/>
      <c r="G99" s="93"/>
      <c r="H99" s="41"/>
      <c r="I99" s="54"/>
      <c r="J99" s="94"/>
      <c r="K99" s="108"/>
      <c r="L99" s="104">
        <f t="shared" si="6"/>
        <v>0</v>
      </c>
      <c r="M99" s="42">
        <f t="shared" si="7"/>
        <v>0</v>
      </c>
      <c r="N99" s="42">
        <f t="shared" si="5"/>
        <v>0</v>
      </c>
      <c r="O99" s="43">
        <f t="shared" si="8"/>
        <v>0</v>
      </c>
    </row>
    <row r="100" spans="1:15" ht="18.75" customHeight="1">
      <c r="A100" s="40">
        <v>94</v>
      </c>
      <c r="B100" s="88"/>
      <c r="C100" s="93"/>
      <c r="D100" s="41"/>
      <c r="E100" s="54"/>
      <c r="F100" s="94"/>
      <c r="G100" s="93"/>
      <c r="H100" s="41"/>
      <c r="I100" s="54"/>
      <c r="J100" s="94"/>
      <c r="K100" s="108"/>
      <c r="L100" s="104">
        <f t="shared" si="6"/>
        <v>0</v>
      </c>
      <c r="M100" s="42">
        <f t="shared" si="7"/>
        <v>0</v>
      </c>
      <c r="N100" s="42">
        <f t="shared" si="5"/>
        <v>0</v>
      </c>
      <c r="O100" s="43">
        <f t="shared" si="8"/>
        <v>0</v>
      </c>
    </row>
    <row r="101" spans="1:15" ht="18.75" customHeight="1">
      <c r="A101" s="40">
        <v>95</v>
      </c>
      <c r="B101" s="88"/>
      <c r="C101" s="93"/>
      <c r="D101" s="41"/>
      <c r="E101" s="54"/>
      <c r="F101" s="94"/>
      <c r="G101" s="93"/>
      <c r="H101" s="41"/>
      <c r="I101" s="54"/>
      <c r="J101" s="94"/>
      <c r="K101" s="108"/>
      <c r="L101" s="104">
        <f t="shared" si="6"/>
        <v>0</v>
      </c>
      <c r="M101" s="42">
        <f t="shared" si="7"/>
        <v>0</v>
      </c>
      <c r="N101" s="42">
        <f t="shared" si="5"/>
        <v>0</v>
      </c>
      <c r="O101" s="43">
        <f t="shared" si="8"/>
        <v>0</v>
      </c>
    </row>
    <row r="102" spans="1:15" ht="18.75" customHeight="1">
      <c r="A102" s="40">
        <v>96</v>
      </c>
      <c r="B102" s="88"/>
      <c r="C102" s="93"/>
      <c r="D102" s="41"/>
      <c r="E102" s="54"/>
      <c r="F102" s="94"/>
      <c r="G102" s="93"/>
      <c r="H102" s="41"/>
      <c r="I102" s="54"/>
      <c r="J102" s="94"/>
      <c r="K102" s="108"/>
      <c r="L102" s="104">
        <f t="shared" si="6"/>
        <v>0</v>
      </c>
      <c r="M102" s="42">
        <f t="shared" si="7"/>
        <v>0</v>
      </c>
      <c r="N102" s="42">
        <f t="shared" si="5"/>
        <v>0</v>
      </c>
      <c r="O102" s="43">
        <f t="shared" si="8"/>
        <v>0</v>
      </c>
    </row>
    <row r="103" spans="1:15" ht="18.75" customHeight="1">
      <c r="A103" s="40">
        <v>97</v>
      </c>
      <c r="B103" s="88"/>
      <c r="C103" s="93"/>
      <c r="D103" s="41"/>
      <c r="E103" s="54"/>
      <c r="F103" s="94"/>
      <c r="G103" s="93"/>
      <c r="H103" s="41"/>
      <c r="I103" s="54"/>
      <c r="J103" s="94"/>
      <c r="K103" s="108"/>
      <c r="L103" s="104">
        <f t="shared" si="6"/>
        <v>0</v>
      </c>
      <c r="M103" s="42">
        <f t="shared" si="7"/>
        <v>0</v>
      </c>
      <c r="N103" s="42">
        <f t="shared" si="5"/>
        <v>0</v>
      </c>
      <c r="O103" s="43">
        <f t="shared" si="8"/>
        <v>0</v>
      </c>
    </row>
    <row r="104" spans="1:15" ht="18.75" customHeight="1">
      <c r="A104" s="40">
        <v>98</v>
      </c>
      <c r="B104" s="88"/>
      <c r="C104" s="93"/>
      <c r="D104" s="41"/>
      <c r="E104" s="54"/>
      <c r="F104" s="94"/>
      <c r="G104" s="93"/>
      <c r="H104" s="41"/>
      <c r="I104" s="54"/>
      <c r="J104" s="94"/>
      <c r="K104" s="108"/>
      <c r="L104" s="104">
        <f t="shared" si="6"/>
        <v>0</v>
      </c>
      <c r="M104" s="42">
        <f t="shared" si="7"/>
        <v>0</v>
      </c>
      <c r="N104" s="42">
        <f t="shared" si="5"/>
        <v>0</v>
      </c>
      <c r="O104" s="43">
        <f t="shared" si="8"/>
        <v>0</v>
      </c>
    </row>
    <row r="105" spans="1:15" ht="18.75" customHeight="1" thickBot="1">
      <c r="A105" s="40">
        <v>99</v>
      </c>
      <c r="B105" s="88"/>
      <c r="C105" s="93"/>
      <c r="D105" s="41"/>
      <c r="E105" s="54"/>
      <c r="F105" s="94"/>
      <c r="G105" s="93"/>
      <c r="H105" s="41"/>
      <c r="I105" s="54"/>
      <c r="J105" s="94"/>
      <c r="K105" s="108"/>
      <c r="L105" s="104">
        <f t="shared" si="6"/>
        <v>0</v>
      </c>
      <c r="M105" s="42">
        <f t="shared" si="7"/>
        <v>0</v>
      </c>
      <c r="N105" s="42">
        <f t="shared" si="5"/>
        <v>0</v>
      </c>
      <c r="O105" s="43">
        <f t="shared" si="8"/>
        <v>0</v>
      </c>
    </row>
    <row r="106" spans="1:15" ht="19.5" thickBot="1">
      <c r="A106" s="311" t="s">
        <v>3</v>
      </c>
      <c r="B106" s="312"/>
      <c r="C106" s="99">
        <f aca="true" t="shared" si="9" ref="C106:O106">SUM(C6:C105)</f>
        <v>2</v>
      </c>
      <c r="D106" s="50">
        <f t="shared" si="9"/>
        <v>3</v>
      </c>
      <c r="E106" s="57">
        <f t="shared" si="9"/>
        <v>1</v>
      </c>
      <c r="F106" s="100">
        <f t="shared" si="9"/>
        <v>0</v>
      </c>
      <c r="G106" s="99">
        <f t="shared" si="9"/>
        <v>1</v>
      </c>
      <c r="H106" s="50">
        <f t="shared" si="9"/>
        <v>1</v>
      </c>
      <c r="I106" s="57">
        <f t="shared" si="9"/>
        <v>1</v>
      </c>
      <c r="J106" s="100">
        <f t="shared" si="9"/>
        <v>0</v>
      </c>
      <c r="K106" s="111">
        <f>SUM(K6:K105)</f>
        <v>5</v>
      </c>
      <c r="L106" s="101">
        <f t="shared" si="9"/>
        <v>8000</v>
      </c>
      <c r="M106" s="51">
        <f t="shared" si="9"/>
        <v>3000</v>
      </c>
      <c r="N106" s="51">
        <f t="shared" si="9"/>
        <v>6500</v>
      </c>
      <c r="O106" s="52">
        <f t="shared" si="9"/>
        <v>17500</v>
      </c>
    </row>
  </sheetData>
  <sheetProtection/>
  <mergeCells count="10">
    <mergeCell ref="A106:B106"/>
    <mergeCell ref="E4:F4"/>
    <mergeCell ref="G4:H4"/>
    <mergeCell ref="I4:J4"/>
    <mergeCell ref="O3:O5"/>
    <mergeCell ref="C3:F3"/>
    <mergeCell ref="G3:J3"/>
    <mergeCell ref="B3:B4"/>
    <mergeCell ref="E1:L1"/>
    <mergeCell ref="C4:D4"/>
  </mergeCells>
  <printOptions horizontalCentered="1"/>
  <pageMargins left="0.3937007874015748" right="0.1968503937007874" top="0.6692913385826772" bottom="0.15748031496062992" header="0.35433070866141736" footer="0.2755905511811024"/>
  <pageSetup fitToHeight="2" horizontalDpi="400" verticalDpi="400" orientation="portrait" paperSize="9" scale="75" r:id="rId1"/>
  <headerFooter alignWithMargins="0">
    <oddHeader>&amp;C&amp;28第87回 関東選手権-参加料・プロ申込一覧&amp;RNo.&amp;P</oddHeader>
  </headerFooter>
  <rowBreaks count="1" manualBreakCount="1">
    <brk id="5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9.00390625" defaultRowHeight="13.5"/>
  <cols>
    <col min="1" max="1" width="4.50390625" style="1" customWidth="1"/>
    <col min="2" max="2" width="12.625" style="2" customWidth="1"/>
    <col min="3" max="3" width="14.125" style="1" customWidth="1"/>
    <col min="4" max="4" width="11.875" style="1" customWidth="1"/>
    <col min="5" max="5" width="10.50390625" style="2" customWidth="1"/>
    <col min="6" max="16384" width="9.00390625" style="1" customWidth="1"/>
  </cols>
  <sheetData>
    <row r="1" spans="4:9" ht="13.5" customHeight="1">
      <c r="D1" s="321" t="str">
        <f>+'②H27参加料・プロ申込一覧'!E1</f>
        <v>山梨</v>
      </c>
      <c r="E1" s="322"/>
      <c r="F1" s="320" t="s">
        <v>29</v>
      </c>
      <c r="H1" s="317" t="s">
        <v>30</v>
      </c>
      <c r="I1" s="318" t="str">
        <f>+'②H27参加料・プロ申込一覧'!O1</f>
        <v>15</v>
      </c>
    </row>
    <row r="2" spans="4:9" ht="14.25" customHeight="1" thickBot="1">
      <c r="D2" s="323"/>
      <c r="E2" s="324"/>
      <c r="F2" s="320"/>
      <c r="H2" s="317"/>
      <c r="I2" s="319"/>
    </row>
    <row r="3" spans="2:10" ht="13.5">
      <c r="B3" s="6"/>
      <c r="C3" s="334" t="s">
        <v>184</v>
      </c>
      <c r="D3" s="334"/>
      <c r="E3" s="334"/>
      <c r="F3" s="334"/>
      <c r="G3" s="334"/>
      <c r="H3" s="334"/>
      <c r="I3" s="5"/>
      <c r="J3" s="5"/>
    </row>
    <row r="4" spans="2:10" ht="13.5">
      <c r="B4" s="6"/>
      <c r="C4" s="334"/>
      <c r="D4" s="334"/>
      <c r="E4" s="334"/>
      <c r="F4" s="334"/>
      <c r="G4" s="334"/>
      <c r="H4" s="334"/>
      <c r="I4" s="5"/>
      <c r="J4" s="5"/>
    </row>
    <row r="5" spans="2:10" ht="14.25" thickBot="1">
      <c r="B5" s="6"/>
      <c r="C5" s="5"/>
      <c r="D5" s="5"/>
      <c r="E5" s="6"/>
      <c r="F5" s="5"/>
      <c r="G5" s="5"/>
      <c r="H5" s="5"/>
      <c r="I5" s="5"/>
      <c r="J5" s="5"/>
    </row>
    <row r="6" spans="1:10" ht="25.5" customHeight="1" thickBot="1">
      <c r="A6" s="33" t="s">
        <v>13</v>
      </c>
      <c r="B6" s="335" t="s">
        <v>81</v>
      </c>
      <c r="C6" s="336"/>
      <c r="D6" s="336" t="s">
        <v>0</v>
      </c>
      <c r="E6" s="336"/>
      <c r="F6" s="336"/>
      <c r="G6" s="21" t="s">
        <v>31</v>
      </c>
      <c r="H6" s="337" t="s">
        <v>1</v>
      </c>
      <c r="I6" s="338"/>
      <c r="J6" s="5"/>
    </row>
    <row r="7" spans="1:10" ht="25.5" customHeight="1" thickTop="1">
      <c r="A7" s="34" t="s">
        <v>199</v>
      </c>
      <c r="B7" s="329" t="s">
        <v>200</v>
      </c>
      <c r="C7" s="330"/>
      <c r="D7" s="330" t="s">
        <v>201</v>
      </c>
      <c r="E7" s="330"/>
      <c r="F7" s="330"/>
      <c r="G7" s="164" t="s">
        <v>32</v>
      </c>
      <c r="H7" s="339" t="s">
        <v>202</v>
      </c>
      <c r="I7" s="340"/>
      <c r="J7" s="5"/>
    </row>
    <row r="8" spans="1:10" ht="25.5" customHeight="1">
      <c r="A8" s="35" t="s">
        <v>203</v>
      </c>
      <c r="B8" s="325"/>
      <c r="C8" s="326"/>
      <c r="D8" s="326"/>
      <c r="E8" s="326"/>
      <c r="F8" s="326"/>
      <c r="G8" s="36"/>
      <c r="H8" s="327"/>
      <c r="I8" s="328"/>
      <c r="J8" s="5"/>
    </row>
    <row r="9" spans="1:10" ht="25.5" customHeight="1">
      <c r="A9" s="34" t="s">
        <v>204</v>
      </c>
      <c r="B9" s="325"/>
      <c r="C9" s="326"/>
      <c r="D9" s="326"/>
      <c r="E9" s="326"/>
      <c r="F9" s="326"/>
      <c r="G9" s="36"/>
      <c r="H9" s="327"/>
      <c r="I9" s="328"/>
      <c r="J9" s="5"/>
    </row>
    <row r="10" spans="1:10" ht="25.5" customHeight="1">
      <c r="A10" s="35" t="s">
        <v>205</v>
      </c>
      <c r="B10" s="325"/>
      <c r="C10" s="326"/>
      <c r="D10" s="326"/>
      <c r="E10" s="326"/>
      <c r="F10" s="326"/>
      <c r="G10" s="36"/>
      <c r="H10" s="327"/>
      <c r="I10" s="328"/>
      <c r="J10" s="5"/>
    </row>
    <row r="11" spans="1:10" ht="25.5" customHeight="1">
      <c r="A11" s="34" t="s">
        <v>206</v>
      </c>
      <c r="B11" s="325"/>
      <c r="C11" s="326"/>
      <c r="D11" s="326"/>
      <c r="E11" s="326"/>
      <c r="F11" s="326"/>
      <c r="G11" s="36"/>
      <c r="H11" s="327"/>
      <c r="I11" s="328"/>
      <c r="J11" s="5"/>
    </row>
    <row r="12" spans="1:10" ht="25.5" customHeight="1">
      <c r="A12" s="35" t="s">
        <v>207</v>
      </c>
      <c r="B12" s="325"/>
      <c r="C12" s="326"/>
      <c r="D12" s="326"/>
      <c r="E12" s="326"/>
      <c r="F12" s="326"/>
      <c r="G12" s="36"/>
      <c r="H12" s="327"/>
      <c r="I12" s="328"/>
      <c r="J12" s="5"/>
    </row>
    <row r="13" spans="1:10" ht="25.5" customHeight="1">
      <c r="A13" s="34" t="s">
        <v>208</v>
      </c>
      <c r="B13" s="325"/>
      <c r="C13" s="326"/>
      <c r="D13" s="326"/>
      <c r="E13" s="326"/>
      <c r="F13" s="326"/>
      <c r="G13" s="36"/>
      <c r="H13" s="327"/>
      <c r="I13" s="328"/>
      <c r="J13" s="5"/>
    </row>
    <row r="14" spans="1:10" ht="25.5" customHeight="1">
      <c r="A14" s="35" t="s">
        <v>209</v>
      </c>
      <c r="B14" s="325"/>
      <c r="C14" s="326"/>
      <c r="D14" s="326"/>
      <c r="E14" s="326"/>
      <c r="F14" s="326"/>
      <c r="G14" s="36"/>
      <c r="H14" s="327"/>
      <c r="I14" s="328"/>
      <c r="J14" s="5"/>
    </row>
    <row r="15" spans="1:10" ht="25.5" customHeight="1">
      <c r="A15" s="34" t="s">
        <v>210</v>
      </c>
      <c r="B15" s="325"/>
      <c r="C15" s="326"/>
      <c r="D15" s="326"/>
      <c r="E15" s="326"/>
      <c r="F15" s="326"/>
      <c r="G15" s="36"/>
      <c r="H15" s="327"/>
      <c r="I15" s="328"/>
      <c r="J15" s="5"/>
    </row>
    <row r="16" spans="1:10" ht="25.5" customHeight="1">
      <c r="A16" s="35" t="s">
        <v>211</v>
      </c>
      <c r="B16" s="325"/>
      <c r="C16" s="326"/>
      <c r="D16" s="326"/>
      <c r="E16" s="326"/>
      <c r="F16" s="326"/>
      <c r="G16" s="36"/>
      <c r="H16" s="327"/>
      <c r="I16" s="328"/>
      <c r="J16" s="5"/>
    </row>
    <row r="17" spans="1:10" ht="33" customHeight="1">
      <c r="A17" s="34" t="s">
        <v>212</v>
      </c>
      <c r="B17" s="325"/>
      <c r="C17" s="326"/>
      <c r="D17" s="326"/>
      <c r="E17" s="326"/>
      <c r="F17" s="326"/>
      <c r="G17" s="36"/>
      <c r="H17" s="327"/>
      <c r="I17" s="328"/>
      <c r="J17" s="5"/>
    </row>
    <row r="18" spans="1:10" ht="33" customHeight="1">
      <c r="A18" s="35" t="s">
        <v>213</v>
      </c>
      <c r="B18" s="325"/>
      <c r="C18" s="326"/>
      <c r="D18" s="326"/>
      <c r="E18" s="326"/>
      <c r="F18" s="326"/>
      <c r="G18" s="36"/>
      <c r="H18" s="327"/>
      <c r="I18" s="328"/>
      <c r="J18" s="5"/>
    </row>
    <row r="19" spans="1:10" ht="33" customHeight="1">
      <c r="A19" s="34" t="s">
        <v>214</v>
      </c>
      <c r="B19" s="325"/>
      <c r="C19" s="326"/>
      <c r="D19" s="326"/>
      <c r="E19" s="326"/>
      <c r="F19" s="326"/>
      <c r="G19" s="36"/>
      <c r="H19" s="327"/>
      <c r="I19" s="328"/>
      <c r="J19" s="5"/>
    </row>
    <row r="20" spans="1:10" ht="33" customHeight="1">
      <c r="A20" s="35" t="s">
        <v>215</v>
      </c>
      <c r="B20" s="325"/>
      <c r="C20" s="326"/>
      <c r="D20" s="326"/>
      <c r="E20" s="326"/>
      <c r="F20" s="326"/>
      <c r="G20" s="36"/>
      <c r="H20" s="327"/>
      <c r="I20" s="328"/>
      <c r="J20" s="5"/>
    </row>
    <row r="21" spans="1:10" ht="33" customHeight="1">
      <c r="A21" s="34" t="s">
        <v>216</v>
      </c>
      <c r="B21" s="325"/>
      <c r="C21" s="326"/>
      <c r="D21" s="326"/>
      <c r="E21" s="326"/>
      <c r="F21" s="326"/>
      <c r="G21" s="36"/>
      <c r="H21" s="327"/>
      <c r="I21" s="328"/>
      <c r="J21" s="5"/>
    </row>
    <row r="22" spans="1:10" ht="33" customHeight="1">
      <c r="A22" s="35" t="s">
        <v>217</v>
      </c>
      <c r="B22" s="325"/>
      <c r="C22" s="326"/>
      <c r="D22" s="326"/>
      <c r="E22" s="326"/>
      <c r="F22" s="326"/>
      <c r="G22" s="36"/>
      <c r="H22" s="327"/>
      <c r="I22" s="328"/>
      <c r="J22" s="5"/>
    </row>
    <row r="23" spans="1:10" ht="33" customHeight="1">
      <c r="A23" s="34" t="s">
        <v>218</v>
      </c>
      <c r="B23" s="325"/>
      <c r="C23" s="326"/>
      <c r="D23" s="326"/>
      <c r="E23" s="326"/>
      <c r="F23" s="326"/>
      <c r="G23" s="36"/>
      <c r="H23" s="327"/>
      <c r="I23" s="328"/>
      <c r="J23" s="5"/>
    </row>
    <row r="24" spans="1:10" ht="33" customHeight="1">
      <c r="A24" s="35" t="s">
        <v>219</v>
      </c>
      <c r="B24" s="325"/>
      <c r="C24" s="326"/>
      <c r="D24" s="326"/>
      <c r="E24" s="326"/>
      <c r="F24" s="326"/>
      <c r="G24" s="36"/>
      <c r="H24" s="327"/>
      <c r="I24" s="328"/>
      <c r="J24" s="5"/>
    </row>
    <row r="25" spans="1:10" ht="33" customHeight="1">
      <c r="A25" s="34" t="s">
        <v>220</v>
      </c>
      <c r="B25" s="325"/>
      <c r="C25" s="326"/>
      <c r="D25" s="326"/>
      <c r="E25" s="326"/>
      <c r="F25" s="326"/>
      <c r="G25" s="36"/>
      <c r="H25" s="327"/>
      <c r="I25" s="328"/>
      <c r="J25" s="5"/>
    </row>
    <row r="26" spans="1:10" ht="33" customHeight="1" thickBot="1">
      <c r="A26" s="35" t="s">
        <v>221</v>
      </c>
      <c r="B26" s="331"/>
      <c r="C26" s="331"/>
      <c r="D26" s="331"/>
      <c r="E26" s="331"/>
      <c r="F26" s="331"/>
      <c r="G26" s="122"/>
      <c r="H26" s="332"/>
      <c r="I26" s="333"/>
      <c r="J26" s="5"/>
    </row>
    <row r="27" spans="2:10" ht="18.75" customHeight="1">
      <c r="B27" s="6"/>
      <c r="C27" s="5"/>
      <c r="D27" s="5"/>
      <c r="E27" s="6"/>
      <c r="F27" s="5"/>
      <c r="G27" s="5"/>
      <c r="H27" s="5"/>
      <c r="I27" s="5"/>
      <c r="J27" s="5"/>
    </row>
    <row r="28" spans="2:5" s="4" customFormat="1" ht="17.25">
      <c r="B28" s="3"/>
      <c r="E28" s="3" t="s">
        <v>12</v>
      </c>
    </row>
    <row r="29" spans="2:5" s="4" customFormat="1" ht="17.25">
      <c r="B29" s="3"/>
      <c r="E29" s="3"/>
    </row>
    <row r="30" spans="2:5" s="4" customFormat="1" ht="17.25">
      <c r="B30" s="3"/>
      <c r="E30" s="3"/>
    </row>
    <row r="31" spans="2:5" s="4" customFormat="1" ht="17.25">
      <c r="B31" s="3"/>
      <c r="E31" s="3"/>
    </row>
    <row r="32" spans="2:5" s="4" customFormat="1" ht="17.25">
      <c r="B32" s="3"/>
      <c r="E32" s="3"/>
    </row>
    <row r="33" spans="2:5" s="4" customFormat="1" ht="17.25">
      <c r="B33" s="3"/>
      <c r="E33" s="3"/>
    </row>
    <row r="34" spans="2:5" s="4" customFormat="1" ht="17.25">
      <c r="B34" s="3"/>
      <c r="E34" s="3"/>
    </row>
    <row r="35" spans="2:5" s="4" customFormat="1" ht="17.25">
      <c r="B35" s="3"/>
      <c r="E35" s="3"/>
    </row>
  </sheetData>
  <sheetProtection/>
  <mergeCells count="68">
    <mergeCell ref="C3:H4"/>
    <mergeCell ref="B6:C6"/>
    <mergeCell ref="D6:F6"/>
    <mergeCell ref="H6:I6"/>
    <mergeCell ref="B17:C17"/>
    <mergeCell ref="D17:F17"/>
    <mergeCell ref="H17:I17"/>
    <mergeCell ref="D9:F9"/>
    <mergeCell ref="H9:I9"/>
    <mergeCell ref="B10:C10"/>
    <mergeCell ref="B9:C9"/>
    <mergeCell ref="D7:F7"/>
    <mergeCell ref="H7:I7"/>
    <mergeCell ref="B8:C8"/>
    <mergeCell ref="D8:F8"/>
    <mergeCell ref="H8:I8"/>
    <mergeCell ref="B18:C18"/>
    <mergeCell ref="D18:F18"/>
    <mergeCell ref="H18:I18"/>
    <mergeCell ref="B19:C19"/>
    <mergeCell ref="D19:F19"/>
    <mergeCell ref="H19:I19"/>
    <mergeCell ref="B22:C22"/>
    <mergeCell ref="D22:F22"/>
    <mergeCell ref="H22:I22"/>
    <mergeCell ref="H23:I23"/>
    <mergeCell ref="B20:C20"/>
    <mergeCell ref="D20:F20"/>
    <mergeCell ref="H20:I20"/>
    <mergeCell ref="B21:C21"/>
    <mergeCell ref="D21:F21"/>
    <mergeCell ref="H21:I21"/>
    <mergeCell ref="B26:C26"/>
    <mergeCell ref="D26:F26"/>
    <mergeCell ref="H26:I26"/>
    <mergeCell ref="B23:C23"/>
    <mergeCell ref="D23:F23"/>
    <mergeCell ref="B24:C24"/>
    <mergeCell ref="D24:F24"/>
    <mergeCell ref="H24:I24"/>
    <mergeCell ref="B25:C25"/>
    <mergeCell ref="D25:F25"/>
    <mergeCell ref="H25:I25"/>
    <mergeCell ref="B16:C16"/>
    <mergeCell ref="D16:F16"/>
    <mergeCell ref="H16:I16"/>
    <mergeCell ref="B13:C13"/>
    <mergeCell ref="D13:F13"/>
    <mergeCell ref="H13:I13"/>
    <mergeCell ref="B14:C14"/>
    <mergeCell ref="D14:F14"/>
    <mergeCell ref="H14:I14"/>
    <mergeCell ref="H1:H2"/>
    <mergeCell ref="I1:I2"/>
    <mergeCell ref="F1:F2"/>
    <mergeCell ref="D1:E2"/>
    <mergeCell ref="B15:C15"/>
    <mergeCell ref="D15:F15"/>
    <mergeCell ref="H15:I15"/>
    <mergeCell ref="D10:F10"/>
    <mergeCell ref="H10:I10"/>
    <mergeCell ref="B11:C11"/>
    <mergeCell ref="D11:F11"/>
    <mergeCell ref="H11:I11"/>
    <mergeCell ref="B12:C12"/>
    <mergeCell ref="D12:F12"/>
    <mergeCell ref="H12:I12"/>
    <mergeCell ref="B7:C7"/>
  </mergeCells>
  <dataValidations count="2">
    <dataValidation type="list" allowBlank="1" showInputMessage="1" showErrorMessage="1" sqref="G7:G26">
      <formula1>性別</formula1>
    </dataValidation>
    <dataValidation type="list" allowBlank="1" showInputMessage="1" showErrorMessage="1" sqref="H7:I26">
      <formula1>種目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40"/>
  <sheetViews>
    <sheetView zoomScalePageLayoutView="0" workbookViewId="0" topLeftCell="A1">
      <selection activeCell="I18" sqref="I18"/>
    </sheetView>
  </sheetViews>
  <sheetFormatPr defaultColWidth="9.00390625" defaultRowHeight="13.5"/>
  <cols>
    <col min="2" max="2" width="4.125" style="0" customWidth="1"/>
    <col min="3" max="3" width="10.125" style="0" customWidth="1"/>
    <col min="4" max="4" width="3.875" style="0" customWidth="1"/>
  </cols>
  <sheetData>
    <row r="1" ht="13.5">
      <c r="C1" t="s">
        <v>34</v>
      </c>
    </row>
    <row r="2" ht="13.5">
      <c r="C2" s="17" t="s">
        <v>67</v>
      </c>
    </row>
    <row r="3" spans="2:4" ht="13.5">
      <c r="B3" s="17" t="s">
        <v>19</v>
      </c>
      <c r="C3" t="s">
        <v>20</v>
      </c>
      <c r="D3" s="17" t="s">
        <v>19</v>
      </c>
    </row>
    <row r="4" spans="2:4" ht="13.5">
      <c r="B4" s="17" t="s">
        <v>27</v>
      </c>
      <c r="C4" t="s">
        <v>21</v>
      </c>
      <c r="D4" s="17" t="s">
        <v>27</v>
      </c>
    </row>
    <row r="5" spans="2:4" ht="13.5">
      <c r="B5" s="17" t="s">
        <v>14</v>
      </c>
      <c r="C5" t="s">
        <v>22</v>
      </c>
      <c r="D5" s="17" t="s">
        <v>14</v>
      </c>
    </row>
    <row r="6" spans="2:4" ht="13.5">
      <c r="B6" s="17" t="s">
        <v>15</v>
      </c>
      <c r="C6" t="s">
        <v>23</v>
      </c>
      <c r="D6" s="17" t="s">
        <v>15</v>
      </c>
    </row>
    <row r="7" spans="2:4" ht="13.5">
      <c r="B7" s="17" t="s">
        <v>16</v>
      </c>
      <c r="C7" t="s">
        <v>24</v>
      </c>
      <c r="D7" s="17" t="s">
        <v>16</v>
      </c>
    </row>
    <row r="8" spans="2:4" ht="13.5">
      <c r="B8" s="17" t="s">
        <v>28</v>
      </c>
      <c r="C8" t="s">
        <v>25</v>
      </c>
      <c r="D8" s="17" t="s">
        <v>28</v>
      </c>
    </row>
    <row r="9" spans="2:4" ht="13.5">
      <c r="B9" s="17" t="s">
        <v>17</v>
      </c>
      <c r="C9" t="s">
        <v>26</v>
      </c>
      <c r="D9" s="17" t="s">
        <v>17</v>
      </c>
    </row>
    <row r="10" ht="13.5">
      <c r="C10" t="s">
        <v>35</v>
      </c>
    </row>
    <row r="12" spans="3:4" ht="13.5">
      <c r="C12" t="s">
        <v>32</v>
      </c>
      <c r="D12">
        <v>1</v>
      </c>
    </row>
    <row r="13" spans="3:4" ht="13.5">
      <c r="C13" t="s">
        <v>33</v>
      </c>
      <c r="D13">
        <v>2</v>
      </c>
    </row>
    <row r="15" ht="13.5">
      <c r="C15" t="s">
        <v>61</v>
      </c>
    </row>
    <row r="17" ht="13.5">
      <c r="C17" t="s">
        <v>37</v>
      </c>
    </row>
    <row r="18" ht="13.5">
      <c r="C18" t="s">
        <v>38</v>
      </c>
    </row>
    <row r="19" ht="13.5">
      <c r="C19" t="s">
        <v>39</v>
      </c>
    </row>
    <row r="20" ht="13.5">
      <c r="C20" t="s">
        <v>40</v>
      </c>
    </row>
    <row r="21" ht="13.5">
      <c r="C21" t="s">
        <v>41</v>
      </c>
    </row>
    <row r="22" ht="13.5">
      <c r="C22" t="s">
        <v>42</v>
      </c>
    </row>
    <row r="23" ht="13.5">
      <c r="C23" t="s">
        <v>43</v>
      </c>
    </row>
    <row r="24" ht="13.5">
      <c r="C24" t="s">
        <v>44</v>
      </c>
    </row>
    <row r="25" ht="13.5">
      <c r="C25" t="s">
        <v>45</v>
      </c>
    </row>
    <row r="26" ht="13.5">
      <c r="C26" t="s">
        <v>46</v>
      </c>
    </row>
    <row r="27" ht="13.5">
      <c r="C27" t="s">
        <v>47</v>
      </c>
    </row>
    <row r="28" ht="13.5">
      <c r="C28" t="s">
        <v>48</v>
      </c>
    </row>
    <row r="29" ht="13.5">
      <c r="C29" t="s">
        <v>49</v>
      </c>
    </row>
    <row r="30" ht="13.5">
      <c r="C30" t="s">
        <v>50</v>
      </c>
    </row>
    <row r="31" ht="13.5">
      <c r="C31" t="s">
        <v>51</v>
      </c>
    </row>
    <row r="32" ht="13.5">
      <c r="C32" t="s">
        <v>52</v>
      </c>
    </row>
    <row r="33" ht="13.5">
      <c r="C33" t="s">
        <v>53</v>
      </c>
    </row>
    <row r="34" ht="13.5">
      <c r="C34" t="s">
        <v>54</v>
      </c>
    </row>
    <row r="35" ht="13.5">
      <c r="C35" t="s">
        <v>55</v>
      </c>
    </row>
    <row r="36" ht="13.5">
      <c r="C36" t="s">
        <v>56</v>
      </c>
    </row>
    <row r="37" ht="13.5">
      <c r="C37" t="s">
        <v>57</v>
      </c>
    </row>
    <row r="38" ht="13.5">
      <c r="C38" t="s">
        <v>58</v>
      </c>
    </row>
    <row r="39" ht="13.5">
      <c r="C39" t="s">
        <v>59</v>
      </c>
    </row>
    <row r="40" ht="13.5">
      <c r="C40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kk</cp:lastModifiedBy>
  <cp:lastPrinted>2014-05-14T15:08:37Z</cp:lastPrinted>
  <dcterms:created xsi:type="dcterms:W3CDTF">2003-04-26T04:27:40Z</dcterms:created>
  <dcterms:modified xsi:type="dcterms:W3CDTF">2015-05-31T11:13:03Z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